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50" windowWidth="18165" windowHeight="10815"/>
  </bookViews>
  <sheets>
    <sheet name="Лист 1" sheetId="19" r:id="rId1"/>
    <sheet name="0" sheetId="20" r:id="rId2"/>
  </sheets>
  <definedNames>
    <definedName name="_xlnm._FilterDatabase" localSheetId="1" hidden="1">'0'!$A$1:$L$3</definedName>
    <definedName name="_xlnm._FilterDatabase" localSheetId="0" hidden="1">'Лист 1'!$A$1:$L$3</definedName>
    <definedName name="_xlnm.Criteria" localSheetId="1">'0'!#REF!</definedName>
    <definedName name="_xlnm.Criteria" localSheetId="0">'Лист 1'!#REF!</definedName>
  </definedNames>
  <calcPr calcId="144525"/>
</workbook>
</file>

<file path=xl/calcChain.xml><?xml version="1.0" encoding="utf-8"?>
<calcChain xmlns="http://schemas.openxmlformats.org/spreadsheetml/2006/main">
  <c r="I5" i="19" l="1"/>
  <c r="H5" i="19"/>
  <c r="I4" i="19"/>
  <c r="H4" i="19"/>
  <c r="J5" i="19" l="1"/>
  <c r="J4" i="19"/>
  <c r="L4" i="19"/>
  <c r="L5" i="19"/>
  <c r="K6" i="19" l="1"/>
  <c r="I32" i="20"/>
  <c r="J32" i="20" s="1"/>
  <c r="H32" i="20"/>
  <c r="O32" i="20" s="1"/>
  <c r="L32" i="20" l="1"/>
  <c r="L49" i="20" l="1"/>
  <c r="I49" i="20"/>
  <c r="J49" i="20" s="1"/>
  <c r="H49" i="20"/>
  <c r="O49" i="20" s="1"/>
  <c r="I83" i="20"/>
  <c r="J83" i="20" s="1"/>
  <c r="H83" i="20"/>
  <c r="O83" i="20" s="1"/>
  <c r="I82" i="20"/>
  <c r="J82" i="20" s="1"/>
  <c r="H82" i="20"/>
  <c r="O82" i="20" s="1"/>
  <c r="L81" i="20"/>
  <c r="J81" i="20"/>
  <c r="I81" i="20"/>
  <c r="H81" i="20"/>
  <c r="O81" i="20" s="1"/>
  <c r="L80" i="20"/>
  <c r="I80" i="20"/>
  <c r="H80" i="20"/>
  <c r="O80" i="20" s="1"/>
  <c r="O79" i="20"/>
  <c r="I79" i="20"/>
  <c r="J79" i="20" s="1"/>
  <c r="H79" i="20"/>
  <c r="L79" i="20" s="1"/>
  <c r="I78" i="20"/>
  <c r="J78" i="20" s="1"/>
  <c r="H78" i="20"/>
  <c r="O78" i="20" s="1"/>
  <c r="L77" i="20"/>
  <c r="J77" i="20"/>
  <c r="I77" i="20"/>
  <c r="H77" i="20"/>
  <c r="O77" i="20" s="1"/>
  <c r="O76" i="20"/>
  <c r="L76" i="20"/>
  <c r="I76" i="20"/>
  <c r="H76" i="20"/>
  <c r="J76" i="20" s="1"/>
  <c r="I75" i="20"/>
  <c r="J75" i="20" s="1"/>
  <c r="H75" i="20"/>
  <c r="O75" i="20" s="1"/>
  <c r="I74" i="20"/>
  <c r="J74" i="20" s="1"/>
  <c r="H74" i="20"/>
  <c r="L74" i="20" s="1"/>
  <c r="I73" i="20"/>
  <c r="J73" i="20" s="1"/>
  <c r="H73" i="20"/>
  <c r="L73" i="20" s="1"/>
  <c r="I72" i="20"/>
  <c r="J72" i="20" s="1"/>
  <c r="H72" i="20"/>
  <c r="O72" i="20" s="1"/>
  <c r="L71" i="20"/>
  <c r="J71" i="20"/>
  <c r="I71" i="20"/>
  <c r="H71" i="20"/>
  <c r="O71" i="20" s="1"/>
  <c r="L70" i="20"/>
  <c r="I70" i="20"/>
  <c r="H70" i="20"/>
  <c r="O70" i="20" s="1"/>
  <c r="L69" i="20"/>
  <c r="I69" i="20"/>
  <c r="H69" i="20"/>
  <c r="J69" i="20" s="1"/>
  <c r="L68" i="20"/>
  <c r="I68" i="20"/>
  <c r="H68" i="20"/>
  <c r="J68" i="20" s="1"/>
  <c r="L67" i="20"/>
  <c r="I67" i="20"/>
  <c r="J67" i="20" s="1"/>
  <c r="H67" i="20"/>
  <c r="L66" i="20"/>
  <c r="I66" i="20"/>
  <c r="J66" i="20" s="1"/>
  <c r="H66" i="20"/>
  <c r="L65" i="20"/>
  <c r="I65" i="20"/>
  <c r="J65" i="20" s="1"/>
  <c r="H65" i="20"/>
  <c r="I64" i="20"/>
  <c r="J64" i="20" s="1"/>
  <c r="H64" i="20"/>
  <c r="O64" i="20" s="1"/>
  <c r="I63" i="20"/>
  <c r="J63" i="20" s="1"/>
  <c r="H63" i="20"/>
  <c r="O63" i="20" s="1"/>
  <c r="L62" i="20"/>
  <c r="J62" i="20"/>
  <c r="I62" i="20"/>
  <c r="H62" i="20"/>
  <c r="O62" i="20" s="1"/>
  <c r="L61" i="20"/>
  <c r="I61" i="20"/>
  <c r="J61" i="20" s="1"/>
  <c r="H61" i="20"/>
  <c r="O61" i="20" s="1"/>
  <c r="O60" i="20"/>
  <c r="I60" i="20"/>
  <c r="J60" i="20" s="1"/>
  <c r="H60" i="20"/>
  <c r="L60" i="20" s="1"/>
  <c r="I59" i="20"/>
  <c r="J59" i="20" s="1"/>
  <c r="H59" i="20"/>
  <c r="O59" i="20" s="1"/>
  <c r="L58" i="20"/>
  <c r="J58" i="20"/>
  <c r="I58" i="20"/>
  <c r="H58" i="20"/>
  <c r="O58" i="20" s="1"/>
  <c r="O57" i="20"/>
  <c r="L57" i="20"/>
  <c r="I57" i="20"/>
  <c r="J57" i="20" s="1"/>
  <c r="H57" i="20"/>
  <c r="I56" i="20"/>
  <c r="J56" i="20" s="1"/>
  <c r="H56" i="20"/>
  <c r="L56" i="20" s="1"/>
  <c r="I55" i="20"/>
  <c r="J55" i="20" s="1"/>
  <c r="H55" i="20"/>
  <c r="O55" i="20" s="1"/>
  <c r="L54" i="20"/>
  <c r="J54" i="20"/>
  <c r="I54" i="20"/>
  <c r="H54" i="20"/>
  <c r="O54" i="20" s="1"/>
  <c r="L53" i="20"/>
  <c r="I53" i="20"/>
  <c r="J53" i="20" s="1"/>
  <c r="H53" i="20"/>
  <c r="O53" i="20" s="1"/>
  <c r="O52" i="20"/>
  <c r="I52" i="20"/>
  <c r="J52" i="20" s="1"/>
  <c r="H52" i="20"/>
  <c r="L52" i="20" s="1"/>
  <c r="I51" i="20"/>
  <c r="J51" i="20" s="1"/>
  <c r="H51" i="20"/>
  <c r="O51" i="20" s="1"/>
  <c r="L50" i="20"/>
  <c r="J50" i="20"/>
  <c r="I50" i="20"/>
  <c r="H50" i="20"/>
  <c r="O50" i="20" s="1"/>
  <c r="O48" i="20"/>
  <c r="L48" i="20"/>
  <c r="I48" i="20"/>
  <c r="H48" i="20"/>
  <c r="J48" i="20" s="1"/>
  <c r="L47" i="20"/>
  <c r="I47" i="20"/>
  <c r="J47" i="20" s="1"/>
  <c r="H47" i="20"/>
  <c r="O46" i="20"/>
  <c r="I46" i="20"/>
  <c r="J46" i="20" s="1"/>
  <c r="H46" i="20"/>
  <c r="L46" i="20" s="1"/>
  <c r="L45" i="20"/>
  <c r="I45" i="20"/>
  <c r="J45" i="20" s="1"/>
  <c r="H45" i="20"/>
  <c r="O45" i="20" s="1"/>
  <c r="L44" i="20"/>
  <c r="J44" i="20"/>
  <c r="I44" i="20"/>
  <c r="H44" i="20"/>
  <c r="O44" i="20" s="1"/>
  <c r="O43" i="20"/>
  <c r="L43" i="20"/>
  <c r="I43" i="20"/>
  <c r="H43" i="20"/>
  <c r="J43" i="20" s="1"/>
  <c r="I42" i="20"/>
  <c r="J42" i="20" s="1"/>
  <c r="H42" i="20"/>
  <c r="O42" i="20" s="1"/>
  <c r="I41" i="20"/>
  <c r="J41" i="20" s="1"/>
  <c r="H41" i="20"/>
  <c r="O41" i="20" s="1"/>
  <c r="O40" i="20"/>
  <c r="L40" i="20"/>
  <c r="J40" i="20"/>
  <c r="I40" i="20"/>
  <c r="H40" i="20"/>
  <c r="L39" i="20"/>
  <c r="I39" i="20"/>
  <c r="J39" i="20" s="1"/>
  <c r="H39" i="20"/>
  <c r="O39" i="20" s="1"/>
  <c r="O38" i="20"/>
  <c r="I38" i="20"/>
  <c r="J38" i="20" s="1"/>
  <c r="H38" i="20"/>
  <c r="L38" i="20" s="1"/>
  <c r="I37" i="20"/>
  <c r="J37" i="20" s="1"/>
  <c r="H37" i="20"/>
  <c r="L37" i="20" s="1"/>
  <c r="I36" i="20"/>
  <c r="J36" i="20" s="1"/>
  <c r="H36" i="20"/>
  <c r="O36" i="20" s="1"/>
  <c r="O35" i="20"/>
  <c r="L35" i="20"/>
  <c r="J35" i="20"/>
  <c r="I35" i="20"/>
  <c r="H35" i="20"/>
  <c r="L34" i="20"/>
  <c r="I34" i="20"/>
  <c r="J34" i="20" s="1"/>
  <c r="H34" i="20"/>
  <c r="O34" i="20" s="1"/>
  <c r="L33" i="20"/>
  <c r="I33" i="20"/>
  <c r="H33" i="20"/>
  <c r="J33" i="20" s="1"/>
  <c r="I31" i="20"/>
  <c r="J31" i="20" s="1"/>
  <c r="H31" i="20"/>
  <c r="O31" i="20" s="1"/>
  <c r="I30" i="20"/>
  <c r="J30" i="20" s="1"/>
  <c r="H30" i="20"/>
  <c r="O30" i="20" s="1"/>
  <c r="O29" i="20"/>
  <c r="L29" i="20"/>
  <c r="J29" i="20"/>
  <c r="I29" i="20"/>
  <c r="H29" i="20"/>
  <c r="L28" i="20"/>
  <c r="I28" i="20"/>
  <c r="J28" i="20" s="1"/>
  <c r="H28" i="20"/>
  <c r="O28" i="20" s="1"/>
  <c r="O27" i="20"/>
  <c r="I27" i="20"/>
  <c r="J27" i="20" s="1"/>
  <c r="H27" i="20"/>
  <c r="L27" i="20" s="1"/>
  <c r="L26" i="20"/>
  <c r="I26" i="20"/>
  <c r="J26" i="20" s="1"/>
  <c r="H26" i="20"/>
  <c r="O26" i="20" s="1"/>
  <c r="L25" i="20"/>
  <c r="J25" i="20"/>
  <c r="I25" i="20"/>
  <c r="H25" i="20"/>
  <c r="O25" i="20" s="1"/>
  <c r="O24" i="20"/>
  <c r="L24" i="20"/>
  <c r="I24" i="20"/>
  <c r="J24" i="20" s="1"/>
  <c r="H24" i="20"/>
  <c r="I23" i="20"/>
  <c r="J23" i="20" s="1"/>
  <c r="H23" i="20"/>
  <c r="O23" i="20" s="1"/>
  <c r="I22" i="20"/>
  <c r="J22" i="20" s="1"/>
  <c r="H22" i="20"/>
  <c r="O22" i="20" s="1"/>
  <c r="O21" i="20"/>
  <c r="L21" i="20"/>
  <c r="J21" i="20"/>
  <c r="I21" i="20"/>
  <c r="H21" i="20"/>
  <c r="L20" i="20"/>
  <c r="I20" i="20"/>
  <c r="J20" i="20" s="1"/>
  <c r="H20" i="20"/>
  <c r="O20" i="20" s="1"/>
  <c r="O19" i="20"/>
  <c r="I19" i="20"/>
  <c r="J19" i="20" s="1"/>
  <c r="H19" i="20"/>
  <c r="L19" i="20" s="1"/>
  <c r="L18" i="20"/>
  <c r="I18" i="20"/>
  <c r="J18" i="20" s="1"/>
  <c r="H18" i="20"/>
  <c r="O18" i="20" s="1"/>
  <c r="L17" i="20"/>
  <c r="J17" i="20"/>
  <c r="I17" i="20"/>
  <c r="H17" i="20"/>
  <c r="O17" i="20" s="1"/>
  <c r="O16" i="20"/>
  <c r="L16" i="20"/>
  <c r="I16" i="20"/>
  <c r="J16" i="20" s="1"/>
  <c r="H16" i="20"/>
  <c r="I15" i="20"/>
  <c r="J15" i="20" s="1"/>
  <c r="H15" i="20"/>
  <c r="L15" i="20" s="1"/>
  <c r="I14" i="20"/>
  <c r="J14" i="20" s="1"/>
  <c r="H14" i="20"/>
  <c r="O14" i="20" s="1"/>
  <c r="O13" i="20"/>
  <c r="L13" i="20"/>
  <c r="J13" i="20"/>
  <c r="I13" i="20"/>
  <c r="H13" i="20"/>
  <c r="L12" i="20"/>
  <c r="I12" i="20"/>
  <c r="J12" i="20" s="1"/>
  <c r="H12" i="20"/>
  <c r="O12" i="20" s="1"/>
  <c r="O11" i="20"/>
  <c r="I11" i="20"/>
  <c r="J11" i="20" s="1"/>
  <c r="H11" i="20"/>
  <c r="L11" i="20" s="1"/>
  <c r="L10" i="20"/>
  <c r="I10" i="20"/>
  <c r="J10" i="20" s="1"/>
  <c r="H10" i="20"/>
  <c r="O10" i="20" s="1"/>
  <c r="L9" i="20"/>
  <c r="J9" i="20"/>
  <c r="I9" i="20"/>
  <c r="H9" i="20"/>
  <c r="O9" i="20" s="1"/>
  <c r="O8" i="20"/>
  <c r="L8" i="20"/>
  <c r="I8" i="20"/>
  <c r="J8" i="20" s="1"/>
  <c r="H8" i="20"/>
  <c r="I7" i="20"/>
  <c r="J7" i="20" s="1"/>
  <c r="H7" i="20"/>
  <c r="O7" i="20" s="1"/>
  <c r="I6" i="20"/>
  <c r="J6" i="20" s="1"/>
  <c r="H6" i="20"/>
  <c r="O6" i="20" s="1"/>
  <c r="O5" i="20"/>
  <c r="L5" i="20"/>
  <c r="J5" i="20"/>
  <c r="I5" i="20"/>
  <c r="H5" i="20"/>
  <c r="L4" i="20"/>
  <c r="K84" i="20" s="1"/>
  <c r="I4" i="20"/>
  <c r="J4" i="20" s="1"/>
  <c r="H4" i="20"/>
  <c r="O4" i="20" s="1"/>
  <c r="O15" i="20" l="1"/>
  <c r="O56" i="20"/>
  <c r="L6" i="20"/>
  <c r="L14" i="20"/>
  <c r="L22" i="20"/>
  <c r="L30" i="20"/>
  <c r="L36" i="20"/>
  <c r="L41" i="20"/>
  <c r="L55" i="20"/>
  <c r="L63" i="20"/>
  <c r="L72" i="20"/>
  <c r="L82" i="20"/>
  <c r="L51" i="20"/>
  <c r="L59" i="20"/>
  <c r="L78" i="20"/>
  <c r="L7" i="20"/>
  <c r="L23" i="20"/>
  <c r="L31" i="20"/>
  <c r="L42" i="20"/>
  <c r="L64" i="20"/>
  <c r="J70" i="20"/>
  <c r="L75" i="20"/>
  <c r="J80" i="20"/>
  <c r="L83" i="20"/>
</calcChain>
</file>

<file path=xl/sharedStrings.xml><?xml version="1.0" encoding="utf-8"?>
<sst xmlns="http://schemas.openxmlformats.org/spreadsheetml/2006/main" count="280" uniqueCount="105">
  <si>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</si>
  <si>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</si>
  <si>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Наименование</t>
  </si>
  <si>
    <t>Кол-во</t>
  </si>
  <si>
    <t>Ед. изм.</t>
  </si>
  <si>
    <t>ИТОГО</t>
  </si>
  <si>
    <t xml:space="preserve">                                                                  </t>
  </si>
  <si>
    <t>Исп. Экономист Прокудина В.В.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</si>
  <si>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</si>
  <si>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</si>
  <si>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</si>
  <si>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</si>
  <si>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</si>
  <si>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Майонез</t>
  </si>
  <si>
    <t>Крупа овсяная высший сорт</t>
  </si>
  <si>
    <t>Крупа геркулес</t>
  </si>
  <si>
    <t>Крупа пшеничная Артек</t>
  </si>
  <si>
    <t>Огурцы консервированные</t>
  </si>
  <si>
    <t>Томаты консервированные</t>
  </si>
  <si>
    <t>Икра кабачковая</t>
  </si>
  <si>
    <t>Томатная паста</t>
  </si>
  <si>
    <t xml:space="preserve">Соль </t>
  </si>
  <si>
    <t>Повидло</t>
  </si>
  <si>
    <t>Кисель</t>
  </si>
  <si>
    <t>Дрожжи сухие</t>
  </si>
  <si>
    <t>Сухари панировочные</t>
  </si>
  <si>
    <t>Уксус</t>
  </si>
  <si>
    <t>кг</t>
  </si>
  <si>
    <t>л</t>
  </si>
  <si>
    <t xml:space="preserve">Хлеб ржано-пшеничный  первый сорт </t>
  </si>
  <si>
    <t>Печень</t>
  </si>
  <si>
    <t>Апельсины</t>
  </si>
  <si>
    <t>Бананы</t>
  </si>
  <si>
    <t>Лимоны</t>
  </si>
  <si>
    <t>Груши</t>
  </si>
  <si>
    <t>шт</t>
  </si>
  <si>
    <t>Чай черный</t>
  </si>
  <si>
    <t>Специи</t>
  </si>
  <si>
    <t xml:space="preserve">Колбаса вареная 
</t>
  </si>
  <si>
    <t xml:space="preserve">Сосиски 
</t>
  </si>
  <si>
    <t>Минтай с/м  б\г</t>
  </si>
  <si>
    <t xml:space="preserve">Масло растительное
</t>
  </si>
  <si>
    <t xml:space="preserve">Горох шлифованный колотый первый сорт весовой
</t>
  </si>
  <si>
    <t xml:space="preserve">Крупа манная марка весовая
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</si>
  <si>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</si>
  <si>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</si>
  <si>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</si>
  <si>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</si>
  <si>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</si>
  <si>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</si>
  <si>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</si>
  <si>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Консервы натуральные «Горошек зеленый» высший сорт</t>
  </si>
  <si>
    <t xml:space="preserve">Консервы натуральные «Кукуруза» </t>
  </si>
  <si>
    <t xml:space="preserve">Сухофрукты (компотная смесь)
</t>
  </si>
  <si>
    <t>Яблоки свежие</t>
  </si>
  <si>
    <t>Какао-порошок</t>
  </si>
  <si>
    <t>Картофель</t>
  </si>
  <si>
    <t>Капуста</t>
  </si>
  <si>
    <t>Морковь</t>
  </si>
  <si>
    <t>Лук репчатый</t>
  </si>
  <si>
    <t>Свекла</t>
  </si>
  <si>
    <t>Кондитерские изделия - конфеты</t>
  </si>
  <si>
    <t>Кондитерские изделия - печенье</t>
  </si>
  <si>
    <t>Кондитерские изделия - пряники</t>
  </si>
  <si>
    <t>Статистика</t>
  </si>
  <si>
    <t>Откл</t>
  </si>
  <si>
    <t>Сельдь соленая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</si>
  <si>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</si>
  <si>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</si>
  <si>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</si>
  <si>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</si>
  <si>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</si>
  <si>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</si>
  <si>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</si>
  <si>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Куры 1 кат. замороженные</t>
  </si>
  <si>
    <t>Молоко 3,2%</t>
  </si>
  <si>
    <t>Кефир 3,2%</t>
  </si>
  <si>
    <t>Йогурт 2,5%</t>
  </si>
  <si>
    <t xml:space="preserve">Сметана 20%
</t>
  </si>
  <si>
    <t xml:space="preserve">Творог от 5%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</si>
  <si>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</si>
  <si>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</si>
  <si>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</si>
  <si>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</si>
  <si>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</si>
  <si>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</si>
  <si>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Крупа гречневая  весовая 1 сорт
</t>
  </si>
  <si>
    <t xml:space="preserve">Макаронные изделия
</t>
  </si>
  <si>
    <t>Изюм</t>
  </si>
  <si>
    <t>Курага</t>
  </si>
  <si>
    <t xml:space="preserve"> Соки фруетовые, овощные</t>
  </si>
  <si>
    <t>Кофейный напиток</t>
  </si>
  <si>
    <t>Шиповник</t>
  </si>
  <si>
    <t>Желатин</t>
  </si>
  <si>
    <t xml:space="preserve">Кумыс
</t>
  </si>
  <si>
    <t>Лавровый лист</t>
  </si>
  <si>
    <t>Перец молотый</t>
  </si>
  <si>
    <t>Лук зеленый</t>
  </si>
  <si>
    <t>Петрушка</t>
  </si>
  <si>
    <t>Укроп</t>
  </si>
  <si>
    <t>Фасоль стручковая</t>
  </si>
  <si>
    <t>№ п/п</t>
  </si>
  <si>
    <t>Коммерческое предложение №1 (Вх. № 49 от 17.04.2026г.)</t>
  </si>
  <si>
    <t>Коммерческое предложение №2 (Вх. № 50 от 17.04.2026г.)</t>
  </si>
  <si>
    <t>Коммерческое предложение №3 (Вх. № 51 от 17.04.2026г.)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</si>
</sst>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/>
    <xf numFmtId="1" fontId="2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2" fontId="4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E3" sqref="E3:G3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239" max="239" width="4.140625" customWidth="1"/>
    <col min="240" max="240" width="23.5703125" customWidth="1"/>
    <col min="241" max="241" width="7.42578125" customWidth="1"/>
    <col min="242" max="242" width="6" customWidth="1"/>
    <col min="243" max="243" width="12.7109375" customWidth="1"/>
    <col min="244" max="244" width="13" customWidth="1"/>
    <col min="245" max="245" width="12.85546875" customWidth="1"/>
    <col min="248" max="248" width="8.28515625" customWidth="1"/>
    <col min="249" max="249" width="8.85546875" customWidth="1"/>
    <col min="250" max="250" width="14" customWidth="1"/>
    <col min="251" max="251" width="16.140625" customWidth="1"/>
    <col min="252" max="252" width="11.140625" customWidth="1"/>
    <col min="253" max="253" width="9.28515625" bestFit="1" customWidth="1"/>
    <col min="254" max="254" width="9.5703125" bestFit="1" customWidth="1"/>
    <col min="495" max="495" width="4.140625" customWidth="1"/>
    <col min="496" max="496" width="23.5703125" customWidth="1"/>
    <col min="497" max="497" width="7.42578125" customWidth="1"/>
    <col min="498" max="498" width="6" customWidth="1"/>
    <col min="499" max="499" width="12.7109375" customWidth="1"/>
    <col min="500" max="500" width="13" customWidth="1"/>
    <col min="501" max="501" width="12.85546875" customWidth="1"/>
    <col min="504" max="504" width="8.28515625" customWidth="1"/>
    <col min="505" max="505" width="8.85546875" customWidth="1"/>
    <col min="506" max="506" width="14" customWidth="1"/>
    <col min="507" max="507" width="16.140625" customWidth="1"/>
    <col min="508" max="508" width="11.140625" customWidth="1"/>
    <col min="509" max="509" width="9.28515625" bestFit="1" customWidth="1"/>
    <col min="510" max="510" width="9.5703125" bestFit="1" customWidth="1"/>
    <col min="751" max="751" width="4.140625" customWidth="1"/>
    <col min="752" max="752" width="23.5703125" customWidth="1"/>
    <col min="753" max="753" width="7.42578125" customWidth="1"/>
    <col min="754" max="754" width="6" customWidth="1"/>
    <col min="755" max="755" width="12.7109375" customWidth="1"/>
    <col min="756" max="756" width="13" customWidth="1"/>
    <col min="757" max="757" width="12.85546875" customWidth="1"/>
    <col min="760" max="760" width="8.28515625" customWidth="1"/>
    <col min="761" max="761" width="8.85546875" customWidth="1"/>
    <col min="762" max="762" width="14" customWidth="1"/>
    <col min="763" max="763" width="16.140625" customWidth="1"/>
    <col min="764" max="764" width="11.140625" customWidth="1"/>
    <col min="765" max="765" width="9.28515625" bestFit="1" customWidth="1"/>
    <col min="766" max="766" width="9.5703125" bestFit="1" customWidth="1"/>
    <col min="1007" max="1007" width="4.140625" customWidth="1"/>
    <col min="1008" max="1008" width="23.5703125" customWidth="1"/>
    <col min="1009" max="1009" width="7.42578125" customWidth="1"/>
    <col min="1010" max="1010" width="6" customWidth="1"/>
    <col min="1011" max="1011" width="12.7109375" customWidth="1"/>
    <col min="1012" max="1012" width="13" customWidth="1"/>
    <col min="1013" max="1013" width="12.85546875" customWidth="1"/>
    <col min="1016" max="1016" width="8.28515625" customWidth="1"/>
    <col min="1017" max="1017" width="8.85546875" customWidth="1"/>
    <col min="1018" max="1018" width="14" customWidth="1"/>
    <col min="1019" max="1019" width="16.140625" customWidth="1"/>
    <col min="1020" max="1020" width="11.140625" customWidth="1"/>
    <col min="1021" max="1021" width="9.28515625" bestFit="1" customWidth="1"/>
    <col min="1022" max="1022" width="9.5703125" bestFit="1" customWidth="1"/>
    <col min="1263" max="1263" width="4.140625" customWidth="1"/>
    <col min="1264" max="1264" width="23.5703125" customWidth="1"/>
    <col min="1265" max="1265" width="7.42578125" customWidth="1"/>
    <col min="1266" max="1266" width="6" customWidth="1"/>
    <col min="1267" max="1267" width="12.7109375" customWidth="1"/>
    <col min="1268" max="1268" width="13" customWidth="1"/>
    <col min="1269" max="1269" width="12.85546875" customWidth="1"/>
    <col min="1272" max="1272" width="8.28515625" customWidth="1"/>
    <col min="1273" max="1273" width="8.85546875" customWidth="1"/>
    <col min="1274" max="1274" width="14" customWidth="1"/>
    <col min="1275" max="1275" width="16.140625" customWidth="1"/>
    <col min="1276" max="1276" width="11.140625" customWidth="1"/>
    <col min="1277" max="1277" width="9.28515625" bestFit="1" customWidth="1"/>
    <col min="1278" max="1278" width="9.5703125" bestFit="1" customWidth="1"/>
    <col min="1519" max="1519" width="4.140625" customWidth="1"/>
    <col min="1520" max="1520" width="23.5703125" customWidth="1"/>
    <col min="1521" max="1521" width="7.42578125" customWidth="1"/>
    <col min="1522" max="1522" width="6" customWidth="1"/>
    <col min="1523" max="1523" width="12.7109375" customWidth="1"/>
    <col min="1524" max="1524" width="13" customWidth="1"/>
    <col min="1525" max="1525" width="12.85546875" customWidth="1"/>
    <col min="1528" max="1528" width="8.28515625" customWidth="1"/>
    <col min="1529" max="1529" width="8.85546875" customWidth="1"/>
    <col min="1530" max="1530" width="14" customWidth="1"/>
    <col min="1531" max="1531" width="16.140625" customWidth="1"/>
    <col min="1532" max="1532" width="11.140625" customWidth="1"/>
    <col min="1533" max="1533" width="9.28515625" bestFit="1" customWidth="1"/>
    <col min="1534" max="1534" width="9.5703125" bestFit="1" customWidth="1"/>
    <col min="1775" max="1775" width="4.140625" customWidth="1"/>
    <col min="1776" max="1776" width="23.5703125" customWidth="1"/>
    <col min="1777" max="1777" width="7.42578125" customWidth="1"/>
    <col min="1778" max="1778" width="6" customWidth="1"/>
    <col min="1779" max="1779" width="12.7109375" customWidth="1"/>
    <col min="1780" max="1780" width="13" customWidth="1"/>
    <col min="1781" max="1781" width="12.85546875" customWidth="1"/>
    <col min="1784" max="1784" width="8.28515625" customWidth="1"/>
    <col min="1785" max="1785" width="8.85546875" customWidth="1"/>
    <col min="1786" max="1786" width="14" customWidth="1"/>
    <col min="1787" max="1787" width="16.140625" customWidth="1"/>
    <col min="1788" max="1788" width="11.140625" customWidth="1"/>
    <col min="1789" max="1789" width="9.28515625" bestFit="1" customWidth="1"/>
    <col min="1790" max="1790" width="9.5703125" bestFit="1" customWidth="1"/>
    <col min="2031" max="2031" width="4.140625" customWidth="1"/>
    <col min="2032" max="2032" width="23.5703125" customWidth="1"/>
    <col min="2033" max="2033" width="7.42578125" customWidth="1"/>
    <col min="2034" max="2034" width="6" customWidth="1"/>
    <col min="2035" max="2035" width="12.7109375" customWidth="1"/>
    <col min="2036" max="2036" width="13" customWidth="1"/>
    <col min="2037" max="2037" width="12.85546875" customWidth="1"/>
    <col min="2040" max="2040" width="8.28515625" customWidth="1"/>
    <col min="2041" max="2041" width="8.85546875" customWidth="1"/>
    <col min="2042" max="2042" width="14" customWidth="1"/>
    <col min="2043" max="2043" width="16.140625" customWidth="1"/>
    <col min="2044" max="2044" width="11.140625" customWidth="1"/>
    <col min="2045" max="2045" width="9.28515625" bestFit="1" customWidth="1"/>
    <col min="2046" max="2046" width="9.5703125" bestFit="1" customWidth="1"/>
    <col min="2287" max="2287" width="4.140625" customWidth="1"/>
    <col min="2288" max="2288" width="23.5703125" customWidth="1"/>
    <col min="2289" max="2289" width="7.42578125" customWidth="1"/>
    <col min="2290" max="2290" width="6" customWidth="1"/>
    <col min="2291" max="2291" width="12.7109375" customWidth="1"/>
    <col min="2292" max="2292" width="13" customWidth="1"/>
    <col min="2293" max="2293" width="12.85546875" customWidth="1"/>
    <col min="2296" max="2296" width="8.28515625" customWidth="1"/>
    <col min="2297" max="2297" width="8.85546875" customWidth="1"/>
    <col min="2298" max="2298" width="14" customWidth="1"/>
    <col min="2299" max="2299" width="16.140625" customWidth="1"/>
    <col min="2300" max="2300" width="11.140625" customWidth="1"/>
    <col min="2301" max="2301" width="9.28515625" bestFit="1" customWidth="1"/>
    <col min="2302" max="2302" width="9.5703125" bestFit="1" customWidth="1"/>
    <col min="2543" max="2543" width="4.140625" customWidth="1"/>
    <col min="2544" max="2544" width="23.5703125" customWidth="1"/>
    <col min="2545" max="2545" width="7.42578125" customWidth="1"/>
    <col min="2546" max="2546" width="6" customWidth="1"/>
    <col min="2547" max="2547" width="12.7109375" customWidth="1"/>
    <col min="2548" max="2548" width="13" customWidth="1"/>
    <col min="2549" max="2549" width="12.85546875" customWidth="1"/>
    <col min="2552" max="2552" width="8.28515625" customWidth="1"/>
    <col min="2553" max="2553" width="8.85546875" customWidth="1"/>
    <col min="2554" max="2554" width="14" customWidth="1"/>
    <col min="2555" max="2555" width="16.140625" customWidth="1"/>
    <col min="2556" max="2556" width="11.140625" customWidth="1"/>
    <col min="2557" max="2557" width="9.28515625" bestFit="1" customWidth="1"/>
    <col min="2558" max="2558" width="9.5703125" bestFit="1" customWidth="1"/>
    <col min="2799" max="2799" width="4.140625" customWidth="1"/>
    <col min="2800" max="2800" width="23.5703125" customWidth="1"/>
    <col min="2801" max="2801" width="7.42578125" customWidth="1"/>
    <col min="2802" max="2802" width="6" customWidth="1"/>
    <col min="2803" max="2803" width="12.7109375" customWidth="1"/>
    <col min="2804" max="2804" width="13" customWidth="1"/>
    <col min="2805" max="2805" width="12.85546875" customWidth="1"/>
    <col min="2808" max="2808" width="8.28515625" customWidth="1"/>
    <col min="2809" max="2809" width="8.85546875" customWidth="1"/>
    <col min="2810" max="2810" width="14" customWidth="1"/>
    <col min="2811" max="2811" width="16.140625" customWidth="1"/>
    <col min="2812" max="2812" width="11.140625" customWidth="1"/>
    <col min="2813" max="2813" width="9.28515625" bestFit="1" customWidth="1"/>
    <col min="2814" max="2814" width="9.5703125" bestFit="1" customWidth="1"/>
    <col min="3055" max="3055" width="4.140625" customWidth="1"/>
    <col min="3056" max="3056" width="23.5703125" customWidth="1"/>
    <col min="3057" max="3057" width="7.42578125" customWidth="1"/>
    <col min="3058" max="3058" width="6" customWidth="1"/>
    <col min="3059" max="3059" width="12.7109375" customWidth="1"/>
    <col min="3060" max="3060" width="13" customWidth="1"/>
    <col min="3061" max="3061" width="12.85546875" customWidth="1"/>
    <col min="3064" max="3064" width="8.28515625" customWidth="1"/>
    <col min="3065" max="3065" width="8.85546875" customWidth="1"/>
    <col min="3066" max="3066" width="14" customWidth="1"/>
    <col min="3067" max="3067" width="16.140625" customWidth="1"/>
    <col min="3068" max="3068" width="11.140625" customWidth="1"/>
    <col min="3069" max="3069" width="9.28515625" bestFit="1" customWidth="1"/>
    <col min="3070" max="3070" width="9.5703125" bestFit="1" customWidth="1"/>
    <col min="3311" max="3311" width="4.140625" customWidth="1"/>
    <col min="3312" max="3312" width="23.5703125" customWidth="1"/>
    <col min="3313" max="3313" width="7.42578125" customWidth="1"/>
    <col min="3314" max="3314" width="6" customWidth="1"/>
    <col min="3315" max="3315" width="12.7109375" customWidth="1"/>
    <col min="3316" max="3316" width="13" customWidth="1"/>
    <col min="3317" max="3317" width="12.85546875" customWidth="1"/>
    <col min="3320" max="3320" width="8.28515625" customWidth="1"/>
    <col min="3321" max="3321" width="8.85546875" customWidth="1"/>
    <col min="3322" max="3322" width="14" customWidth="1"/>
    <col min="3323" max="3323" width="16.140625" customWidth="1"/>
    <col min="3324" max="3324" width="11.140625" customWidth="1"/>
    <col min="3325" max="3325" width="9.28515625" bestFit="1" customWidth="1"/>
    <col min="3326" max="3326" width="9.5703125" bestFit="1" customWidth="1"/>
    <col min="3567" max="3567" width="4.140625" customWidth="1"/>
    <col min="3568" max="3568" width="23.5703125" customWidth="1"/>
    <col min="3569" max="3569" width="7.42578125" customWidth="1"/>
    <col min="3570" max="3570" width="6" customWidth="1"/>
    <col min="3571" max="3571" width="12.7109375" customWidth="1"/>
    <col min="3572" max="3572" width="13" customWidth="1"/>
    <col min="3573" max="3573" width="12.85546875" customWidth="1"/>
    <col min="3576" max="3576" width="8.28515625" customWidth="1"/>
    <col min="3577" max="3577" width="8.85546875" customWidth="1"/>
    <col min="3578" max="3578" width="14" customWidth="1"/>
    <col min="3579" max="3579" width="16.140625" customWidth="1"/>
    <col min="3580" max="3580" width="11.140625" customWidth="1"/>
    <col min="3581" max="3581" width="9.28515625" bestFit="1" customWidth="1"/>
    <col min="3582" max="3582" width="9.5703125" bestFit="1" customWidth="1"/>
    <col min="3823" max="3823" width="4.140625" customWidth="1"/>
    <col min="3824" max="3824" width="23.5703125" customWidth="1"/>
    <col min="3825" max="3825" width="7.42578125" customWidth="1"/>
    <col min="3826" max="3826" width="6" customWidth="1"/>
    <col min="3827" max="3827" width="12.7109375" customWidth="1"/>
    <col min="3828" max="3828" width="13" customWidth="1"/>
    <col min="3829" max="3829" width="12.85546875" customWidth="1"/>
    <col min="3832" max="3832" width="8.28515625" customWidth="1"/>
    <col min="3833" max="3833" width="8.85546875" customWidth="1"/>
    <col min="3834" max="3834" width="14" customWidth="1"/>
    <col min="3835" max="3835" width="16.140625" customWidth="1"/>
    <col min="3836" max="3836" width="11.140625" customWidth="1"/>
    <col min="3837" max="3837" width="9.28515625" bestFit="1" customWidth="1"/>
    <col min="3838" max="3838" width="9.5703125" bestFit="1" customWidth="1"/>
    <col min="4079" max="4079" width="4.140625" customWidth="1"/>
    <col min="4080" max="4080" width="23.5703125" customWidth="1"/>
    <col min="4081" max="4081" width="7.42578125" customWidth="1"/>
    <col min="4082" max="4082" width="6" customWidth="1"/>
    <col min="4083" max="4083" width="12.7109375" customWidth="1"/>
    <col min="4084" max="4084" width="13" customWidth="1"/>
    <col min="4085" max="4085" width="12.85546875" customWidth="1"/>
    <col min="4088" max="4088" width="8.28515625" customWidth="1"/>
    <col min="4089" max="4089" width="8.85546875" customWidth="1"/>
    <col min="4090" max="4090" width="14" customWidth="1"/>
    <col min="4091" max="4091" width="16.140625" customWidth="1"/>
    <col min="4092" max="4092" width="11.140625" customWidth="1"/>
    <col min="4093" max="4093" width="9.28515625" bestFit="1" customWidth="1"/>
    <col min="4094" max="4094" width="9.5703125" bestFit="1" customWidth="1"/>
    <col min="4335" max="4335" width="4.140625" customWidth="1"/>
    <col min="4336" max="4336" width="23.5703125" customWidth="1"/>
    <col min="4337" max="4337" width="7.42578125" customWidth="1"/>
    <col min="4338" max="4338" width="6" customWidth="1"/>
    <col min="4339" max="4339" width="12.7109375" customWidth="1"/>
    <col min="4340" max="4340" width="13" customWidth="1"/>
    <col min="4341" max="4341" width="12.85546875" customWidth="1"/>
    <col min="4344" max="4344" width="8.28515625" customWidth="1"/>
    <col min="4345" max="4345" width="8.85546875" customWidth="1"/>
    <col min="4346" max="4346" width="14" customWidth="1"/>
    <col min="4347" max="4347" width="16.140625" customWidth="1"/>
    <col min="4348" max="4348" width="11.140625" customWidth="1"/>
    <col min="4349" max="4349" width="9.28515625" bestFit="1" customWidth="1"/>
    <col min="4350" max="4350" width="9.5703125" bestFit="1" customWidth="1"/>
    <col min="4591" max="4591" width="4.140625" customWidth="1"/>
    <col min="4592" max="4592" width="23.5703125" customWidth="1"/>
    <col min="4593" max="4593" width="7.42578125" customWidth="1"/>
    <col min="4594" max="4594" width="6" customWidth="1"/>
    <col min="4595" max="4595" width="12.7109375" customWidth="1"/>
    <col min="4596" max="4596" width="13" customWidth="1"/>
    <col min="4597" max="4597" width="12.85546875" customWidth="1"/>
    <col min="4600" max="4600" width="8.28515625" customWidth="1"/>
    <col min="4601" max="4601" width="8.85546875" customWidth="1"/>
    <col min="4602" max="4602" width="14" customWidth="1"/>
    <col min="4603" max="4603" width="16.140625" customWidth="1"/>
    <col min="4604" max="4604" width="11.140625" customWidth="1"/>
    <col min="4605" max="4605" width="9.28515625" bestFit="1" customWidth="1"/>
    <col min="4606" max="4606" width="9.5703125" bestFit="1" customWidth="1"/>
    <col min="4847" max="4847" width="4.140625" customWidth="1"/>
    <col min="4848" max="4848" width="23.5703125" customWidth="1"/>
    <col min="4849" max="4849" width="7.42578125" customWidth="1"/>
    <col min="4850" max="4850" width="6" customWidth="1"/>
    <col min="4851" max="4851" width="12.7109375" customWidth="1"/>
    <col min="4852" max="4852" width="13" customWidth="1"/>
    <col min="4853" max="4853" width="12.85546875" customWidth="1"/>
    <col min="4856" max="4856" width="8.28515625" customWidth="1"/>
    <col min="4857" max="4857" width="8.85546875" customWidth="1"/>
    <col min="4858" max="4858" width="14" customWidth="1"/>
    <col min="4859" max="4859" width="16.140625" customWidth="1"/>
    <col min="4860" max="4860" width="11.140625" customWidth="1"/>
    <col min="4861" max="4861" width="9.28515625" bestFit="1" customWidth="1"/>
    <col min="4862" max="4862" width="9.5703125" bestFit="1" customWidth="1"/>
    <col min="5103" max="5103" width="4.140625" customWidth="1"/>
    <col min="5104" max="5104" width="23.5703125" customWidth="1"/>
    <col min="5105" max="5105" width="7.42578125" customWidth="1"/>
    <col min="5106" max="5106" width="6" customWidth="1"/>
    <col min="5107" max="5107" width="12.7109375" customWidth="1"/>
    <col min="5108" max="5108" width="13" customWidth="1"/>
    <col min="5109" max="5109" width="12.85546875" customWidth="1"/>
    <col min="5112" max="5112" width="8.28515625" customWidth="1"/>
    <col min="5113" max="5113" width="8.85546875" customWidth="1"/>
    <col min="5114" max="5114" width="14" customWidth="1"/>
    <col min="5115" max="5115" width="16.140625" customWidth="1"/>
    <col min="5116" max="5116" width="11.140625" customWidth="1"/>
    <col min="5117" max="5117" width="9.28515625" bestFit="1" customWidth="1"/>
    <col min="5118" max="5118" width="9.5703125" bestFit="1" customWidth="1"/>
    <col min="5359" max="5359" width="4.140625" customWidth="1"/>
    <col min="5360" max="5360" width="23.5703125" customWidth="1"/>
    <col min="5361" max="5361" width="7.42578125" customWidth="1"/>
    <col min="5362" max="5362" width="6" customWidth="1"/>
    <col min="5363" max="5363" width="12.7109375" customWidth="1"/>
    <col min="5364" max="5364" width="13" customWidth="1"/>
    <col min="5365" max="5365" width="12.85546875" customWidth="1"/>
    <col min="5368" max="5368" width="8.28515625" customWidth="1"/>
    <col min="5369" max="5369" width="8.85546875" customWidth="1"/>
    <col min="5370" max="5370" width="14" customWidth="1"/>
    <col min="5371" max="5371" width="16.140625" customWidth="1"/>
    <col min="5372" max="5372" width="11.140625" customWidth="1"/>
    <col min="5373" max="5373" width="9.28515625" bestFit="1" customWidth="1"/>
    <col min="5374" max="5374" width="9.5703125" bestFit="1" customWidth="1"/>
    <col min="5615" max="5615" width="4.140625" customWidth="1"/>
    <col min="5616" max="5616" width="23.5703125" customWidth="1"/>
    <col min="5617" max="5617" width="7.42578125" customWidth="1"/>
    <col min="5618" max="5618" width="6" customWidth="1"/>
    <col min="5619" max="5619" width="12.7109375" customWidth="1"/>
    <col min="5620" max="5620" width="13" customWidth="1"/>
    <col min="5621" max="5621" width="12.85546875" customWidth="1"/>
    <col min="5624" max="5624" width="8.28515625" customWidth="1"/>
    <col min="5625" max="5625" width="8.85546875" customWidth="1"/>
    <col min="5626" max="5626" width="14" customWidth="1"/>
    <col min="5627" max="5627" width="16.140625" customWidth="1"/>
    <col min="5628" max="5628" width="11.140625" customWidth="1"/>
    <col min="5629" max="5629" width="9.28515625" bestFit="1" customWidth="1"/>
    <col min="5630" max="5630" width="9.5703125" bestFit="1" customWidth="1"/>
    <col min="5871" max="5871" width="4.140625" customWidth="1"/>
    <col min="5872" max="5872" width="23.5703125" customWidth="1"/>
    <col min="5873" max="5873" width="7.42578125" customWidth="1"/>
    <col min="5874" max="5874" width="6" customWidth="1"/>
    <col min="5875" max="5875" width="12.7109375" customWidth="1"/>
    <col min="5876" max="5876" width="13" customWidth="1"/>
    <col min="5877" max="5877" width="12.85546875" customWidth="1"/>
    <col min="5880" max="5880" width="8.28515625" customWidth="1"/>
    <col min="5881" max="5881" width="8.85546875" customWidth="1"/>
    <col min="5882" max="5882" width="14" customWidth="1"/>
    <col min="5883" max="5883" width="16.140625" customWidth="1"/>
    <col min="5884" max="5884" width="11.140625" customWidth="1"/>
    <col min="5885" max="5885" width="9.28515625" bestFit="1" customWidth="1"/>
    <col min="5886" max="5886" width="9.5703125" bestFit="1" customWidth="1"/>
    <col min="6127" max="6127" width="4.140625" customWidth="1"/>
    <col min="6128" max="6128" width="23.5703125" customWidth="1"/>
    <col min="6129" max="6129" width="7.42578125" customWidth="1"/>
    <col min="6130" max="6130" width="6" customWidth="1"/>
    <col min="6131" max="6131" width="12.7109375" customWidth="1"/>
    <col min="6132" max="6132" width="13" customWidth="1"/>
    <col min="6133" max="6133" width="12.85546875" customWidth="1"/>
    <col min="6136" max="6136" width="8.28515625" customWidth="1"/>
    <col min="6137" max="6137" width="8.85546875" customWidth="1"/>
    <col min="6138" max="6138" width="14" customWidth="1"/>
    <col min="6139" max="6139" width="16.140625" customWidth="1"/>
    <col min="6140" max="6140" width="11.140625" customWidth="1"/>
    <col min="6141" max="6141" width="9.28515625" bestFit="1" customWidth="1"/>
    <col min="6142" max="6142" width="9.5703125" bestFit="1" customWidth="1"/>
    <col min="6383" max="6383" width="4.140625" customWidth="1"/>
    <col min="6384" max="6384" width="23.5703125" customWidth="1"/>
    <col min="6385" max="6385" width="7.42578125" customWidth="1"/>
    <col min="6386" max="6386" width="6" customWidth="1"/>
    <col min="6387" max="6387" width="12.7109375" customWidth="1"/>
    <col min="6388" max="6388" width="13" customWidth="1"/>
    <col min="6389" max="6389" width="12.85546875" customWidth="1"/>
    <col min="6392" max="6392" width="8.28515625" customWidth="1"/>
    <col min="6393" max="6393" width="8.85546875" customWidth="1"/>
    <col min="6394" max="6394" width="14" customWidth="1"/>
    <col min="6395" max="6395" width="16.140625" customWidth="1"/>
    <col min="6396" max="6396" width="11.140625" customWidth="1"/>
    <col min="6397" max="6397" width="9.28515625" bestFit="1" customWidth="1"/>
    <col min="6398" max="6398" width="9.5703125" bestFit="1" customWidth="1"/>
    <col min="6639" max="6639" width="4.140625" customWidth="1"/>
    <col min="6640" max="6640" width="23.5703125" customWidth="1"/>
    <col min="6641" max="6641" width="7.42578125" customWidth="1"/>
    <col min="6642" max="6642" width="6" customWidth="1"/>
    <col min="6643" max="6643" width="12.7109375" customWidth="1"/>
    <col min="6644" max="6644" width="13" customWidth="1"/>
    <col min="6645" max="6645" width="12.85546875" customWidth="1"/>
    <col min="6648" max="6648" width="8.28515625" customWidth="1"/>
    <col min="6649" max="6649" width="8.85546875" customWidth="1"/>
    <col min="6650" max="6650" width="14" customWidth="1"/>
    <col min="6651" max="6651" width="16.140625" customWidth="1"/>
    <col min="6652" max="6652" width="11.140625" customWidth="1"/>
    <col min="6653" max="6653" width="9.28515625" bestFit="1" customWidth="1"/>
    <col min="6654" max="6654" width="9.5703125" bestFit="1" customWidth="1"/>
    <col min="6895" max="6895" width="4.140625" customWidth="1"/>
    <col min="6896" max="6896" width="23.5703125" customWidth="1"/>
    <col min="6897" max="6897" width="7.42578125" customWidth="1"/>
    <col min="6898" max="6898" width="6" customWidth="1"/>
    <col min="6899" max="6899" width="12.7109375" customWidth="1"/>
    <col min="6900" max="6900" width="13" customWidth="1"/>
    <col min="6901" max="6901" width="12.85546875" customWidth="1"/>
    <col min="6904" max="6904" width="8.28515625" customWidth="1"/>
    <col min="6905" max="6905" width="8.85546875" customWidth="1"/>
    <col min="6906" max="6906" width="14" customWidth="1"/>
    <col min="6907" max="6907" width="16.140625" customWidth="1"/>
    <col min="6908" max="6908" width="11.140625" customWidth="1"/>
    <col min="6909" max="6909" width="9.28515625" bestFit="1" customWidth="1"/>
    <col min="6910" max="6910" width="9.5703125" bestFit="1" customWidth="1"/>
    <col min="7151" max="7151" width="4.140625" customWidth="1"/>
    <col min="7152" max="7152" width="23.5703125" customWidth="1"/>
    <col min="7153" max="7153" width="7.42578125" customWidth="1"/>
    <col min="7154" max="7154" width="6" customWidth="1"/>
    <col min="7155" max="7155" width="12.7109375" customWidth="1"/>
    <col min="7156" max="7156" width="13" customWidth="1"/>
    <col min="7157" max="7157" width="12.85546875" customWidth="1"/>
    <col min="7160" max="7160" width="8.28515625" customWidth="1"/>
    <col min="7161" max="7161" width="8.85546875" customWidth="1"/>
    <col min="7162" max="7162" width="14" customWidth="1"/>
    <col min="7163" max="7163" width="16.140625" customWidth="1"/>
    <col min="7164" max="7164" width="11.140625" customWidth="1"/>
    <col min="7165" max="7165" width="9.28515625" bestFit="1" customWidth="1"/>
    <col min="7166" max="7166" width="9.5703125" bestFit="1" customWidth="1"/>
    <col min="7407" max="7407" width="4.140625" customWidth="1"/>
    <col min="7408" max="7408" width="23.5703125" customWidth="1"/>
    <col min="7409" max="7409" width="7.42578125" customWidth="1"/>
    <col min="7410" max="7410" width="6" customWidth="1"/>
    <col min="7411" max="7411" width="12.7109375" customWidth="1"/>
    <col min="7412" max="7412" width="13" customWidth="1"/>
    <col min="7413" max="7413" width="12.85546875" customWidth="1"/>
    <col min="7416" max="7416" width="8.28515625" customWidth="1"/>
    <col min="7417" max="7417" width="8.85546875" customWidth="1"/>
    <col min="7418" max="7418" width="14" customWidth="1"/>
    <col min="7419" max="7419" width="16.140625" customWidth="1"/>
    <col min="7420" max="7420" width="11.140625" customWidth="1"/>
    <col min="7421" max="7421" width="9.28515625" bestFit="1" customWidth="1"/>
    <col min="7422" max="7422" width="9.5703125" bestFit="1" customWidth="1"/>
    <col min="7663" max="7663" width="4.140625" customWidth="1"/>
    <col min="7664" max="7664" width="23.5703125" customWidth="1"/>
    <col min="7665" max="7665" width="7.42578125" customWidth="1"/>
    <col min="7666" max="7666" width="6" customWidth="1"/>
    <col min="7667" max="7667" width="12.7109375" customWidth="1"/>
    <col min="7668" max="7668" width="13" customWidth="1"/>
    <col min="7669" max="7669" width="12.85546875" customWidth="1"/>
    <col min="7672" max="7672" width="8.28515625" customWidth="1"/>
    <col min="7673" max="7673" width="8.85546875" customWidth="1"/>
    <col min="7674" max="7674" width="14" customWidth="1"/>
    <col min="7675" max="7675" width="16.140625" customWidth="1"/>
    <col min="7676" max="7676" width="11.140625" customWidth="1"/>
    <col min="7677" max="7677" width="9.28515625" bestFit="1" customWidth="1"/>
    <col min="7678" max="7678" width="9.5703125" bestFit="1" customWidth="1"/>
    <col min="7919" max="7919" width="4.140625" customWidth="1"/>
    <col min="7920" max="7920" width="23.5703125" customWidth="1"/>
    <col min="7921" max="7921" width="7.42578125" customWidth="1"/>
    <col min="7922" max="7922" width="6" customWidth="1"/>
    <col min="7923" max="7923" width="12.7109375" customWidth="1"/>
    <col min="7924" max="7924" width="13" customWidth="1"/>
    <col min="7925" max="7925" width="12.85546875" customWidth="1"/>
    <col min="7928" max="7928" width="8.28515625" customWidth="1"/>
    <col min="7929" max="7929" width="8.85546875" customWidth="1"/>
    <col min="7930" max="7930" width="14" customWidth="1"/>
    <col min="7931" max="7931" width="16.140625" customWidth="1"/>
    <col min="7932" max="7932" width="11.140625" customWidth="1"/>
    <col min="7933" max="7933" width="9.28515625" bestFit="1" customWidth="1"/>
    <col min="7934" max="7934" width="9.5703125" bestFit="1" customWidth="1"/>
    <col min="8175" max="8175" width="4.140625" customWidth="1"/>
    <col min="8176" max="8176" width="23.5703125" customWidth="1"/>
    <col min="8177" max="8177" width="7.42578125" customWidth="1"/>
    <col min="8178" max="8178" width="6" customWidth="1"/>
    <col min="8179" max="8179" width="12.7109375" customWidth="1"/>
    <col min="8180" max="8180" width="13" customWidth="1"/>
    <col min="8181" max="8181" width="12.85546875" customWidth="1"/>
    <col min="8184" max="8184" width="8.28515625" customWidth="1"/>
    <col min="8185" max="8185" width="8.85546875" customWidth="1"/>
    <col min="8186" max="8186" width="14" customWidth="1"/>
    <col min="8187" max="8187" width="16.140625" customWidth="1"/>
    <col min="8188" max="8188" width="11.140625" customWidth="1"/>
    <col min="8189" max="8189" width="9.28515625" bestFit="1" customWidth="1"/>
    <col min="8190" max="8190" width="9.5703125" bestFit="1" customWidth="1"/>
    <col min="8431" max="8431" width="4.140625" customWidth="1"/>
    <col min="8432" max="8432" width="23.5703125" customWidth="1"/>
    <col min="8433" max="8433" width="7.42578125" customWidth="1"/>
    <col min="8434" max="8434" width="6" customWidth="1"/>
    <col min="8435" max="8435" width="12.7109375" customWidth="1"/>
    <col min="8436" max="8436" width="13" customWidth="1"/>
    <col min="8437" max="8437" width="12.85546875" customWidth="1"/>
    <col min="8440" max="8440" width="8.28515625" customWidth="1"/>
    <col min="8441" max="8441" width="8.85546875" customWidth="1"/>
    <col min="8442" max="8442" width="14" customWidth="1"/>
    <col min="8443" max="8443" width="16.140625" customWidth="1"/>
    <col min="8444" max="8444" width="11.140625" customWidth="1"/>
    <col min="8445" max="8445" width="9.28515625" bestFit="1" customWidth="1"/>
    <col min="8446" max="8446" width="9.5703125" bestFit="1" customWidth="1"/>
    <col min="8687" max="8687" width="4.140625" customWidth="1"/>
    <col min="8688" max="8688" width="23.5703125" customWidth="1"/>
    <col min="8689" max="8689" width="7.42578125" customWidth="1"/>
    <col min="8690" max="8690" width="6" customWidth="1"/>
    <col min="8691" max="8691" width="12.7109375" customWidth="1"/>
    <col min="8692" max="8692" width="13" customWidth="1"/>
    <col min="8693" max="8693" width="12.85546875" customWidth="1"/>
    <col min="8696" max="8696" width="8.28515625" customWidth="1"/>
    <col min="8697" max="8697" width="8.85546875" customWidth="1"/>
    <col min="8698" max="8698" width="14" customWidth="1"/>
    <col min="8699" max="8699" width="16.140625" customWidth="1"/>
    <col min="8700" max="8700" width="11.140625" customWidth="1"/>
    <col min="8701" max="8701" width="9.28515625" bestFit="1" customWidth="1"/>
    <col min="8702" max="8702" width="9.5703125" bestFit="1" customWidth="1"/>
    <col min="8943" max="8943" width="4.140625" customWidth="1"/>
    <col min="8944" max="8944" width="23.5703125" customWidth="1"/>
    <col min="8945" max="8945" width="7.42578125" customWidth="1"/>
    <col min="8946" max="8946" width="6" customWidth="1"/>
    <col min="8947" max="8947" width="12.7109375" customWidth="1"/>
    <col min="8948" max="8948" width="13" customWidth="1"/>
    <col min="8949" max="8949" width="12.85546875" customWidth="1"/>
    <col min="8952" max="8952" width="8.28515625" customWidth="1"/>
    <col min="8953" max="8953" width="8.85546875" customWidth="1"/>
    <col min="8954" max="8954" width="14" customWidth="1"/>
    <col min="8955" max="8955" width="16.140625" customWidth="1"/>
    <col min="8956" max="8956" width="11.140625" customWidth="1"/>
    <col min="8957" max="8957" width="9.28515625" bestFit="1" customWidth="1"/>
    <col min="8958" max="8958" width="9.5703125" bestFit="1" customWidth="1"/>
    <col min="9199" max="9199" width="4.140625" customWidth="1"/>
    <col min="9200" max="9200" width="23.5703125" customWidth="1"/>
    <col min="9201" max="9201" width="7.42578125" customWidth="1"/>
    <col min="9202" max="9202" width="6" customWidth="1"/>
    <col min="9203" max="9203" width="12.7109375" customWidth="1"/>
    <col min="9204" max="9204" width="13" customWidth="1"/>
    <col min="9205" max="9205" width="12.85546875" customWidth="1"/>
    <col min="9208" max="9208" width="8.28515625" customWidth="1"/>
    <col min="9209" max="9209" width="8.85546875" customWidth="1"/>
    <col min="9210" max="9210" width="14" customWidth="1"/>
    <col min="9211" max="9211" width="16.140625" customWidth="1"/>
    <col min="9212" max="9212" width="11.140625" customWidth="1"/>
    <col min="9213" max="9213" width="9.28515625" bestFit="1" customWidth="1"/>
    <col min="9214" max="9214" width="9.5703125" bestFit="1" customWidth="1"/>
    <col min="9455" max="9455" width="4.140625" customWidth="1"/>
    <col min="9456" max="9456" width="23.5703125" customWidth="1"/>
    <col min="9457" max="9457" width="7.42578125" customWidth="1"/>
    <col min="9458" max="9458" width="6" customWidth="1"/>
    <col min="9459" max="9459" width="12.7109375" customWidth="1"/>
    <col min="9460" max="9460" width="13" customWidth="1"/>
    <col min="9461" max="9461" width="12.85546875" customWidth="1"/>
    <col min="9464" max="9464" width="8.28515625" customWidth="1"/>
    <col min="9465" max="9465" width="8.85546875" customWidth="1"/>
    <col min="9466" max="9466" width="14" customWidth="1"/>
    <col min="9467" max="9467" width="16.140625" customWidth="1"/>
    <col min="9468" max="9468" width="11.140625" customWidth="1"/>
    <col min="9469" max="9469" width="9.28515625" bestFit="1" customWidth="1"/>
    <col min="9470" max="9470" width="9.5703125" bestFit="1" customWidth="1"/>
    <col min="9711" max="9711" width="4.140625" customWidth="1"/>
    <col min="9712" max="9712" width="23.5703125" customWidth="1"/>
    <col min="9713" max="9713" width="7.42578125" customWidth="1"/>
    <col min="9714" max="9714" width="6" customWidth="1"/>
    <col min="9715" max="9715" width="12.7109375" customWidth="1"/>
    <col min="9716" max="9716" width="13" customWidth="1"/>
    <col min="9717" max="9717" width="12.85546875" customWidth="1"/>
    <col min="9720" max="9720" width="8.28515625" customWidth="1"/>
    <col min="9721" max="9721" width="8.85546875" customWidth="1"/>
    <col min="9722" max="9722" width="14" customWidth="1"/>
    <col min="9723" max="9723" width="16.140625" customWidth="1"/>
    <col min="9724" max="9724" width="11.140625" customWidth="1"/>
    <col min="9725" max="9725" width="9.28515625" bestFit="1" customWidth="1"/>
    <col min="9726" max="9726" width="9.5703125" bestFit="1" customWidth="1"/>
    <col min="9967" max="9967" width="4.140625" customWidth="1"/>
    <col min="9968" max="9968" width="23.5703125" customWidth="1"/>
    <col min="9969" max="9969" width="7.42578125" customWidth="1"/>
    <col min="9970" max="9970" width="6" customWidth="1"/>
    <col min="9971" max="9971" width="12.7109375" customWidth="1"/>
    <col min="9972" max="9972" width="13" customWidth="1"/>
    <col min="9973" max="9973" width="12.85546875" customWidth="1"/>
    <col min="9976" max="9976" width="8.28515625" customWidth="1"/>
    <col min="9977" max="9977" width="8.85546875" customWidth="1"/>
    <col min="9978" max="9978" width="14" customWidth="1"/>
    <col min="9979" max="9979" width="16.140625" customWidth="1"/>
    <col min="9980" max="9980" width="11.140625" customWidth="1"/>
    <col min="9981" max="9981" width="9.28515625" bestFit="1" customWidth="1"/>
    <col min="9982" max="9982" width="9.5703125" bestFit="1" customWidth="1"/>
    <col min="10223" max="10223" width="4.140625" customWidth="1"/>
    <col min="10224" max="10224" width="23.5703125" customWidth="1"/>
    <col min="10225" max="10225" width="7.42578125" customWidth="1"/>
    <col min="10226" max="10226" width="6" customWidth="1"/>
    <col min="10227" max="10227" width="12.7109375" customWidth="1"/>
    <col min="10228" max="10228" width="13" customWidth="1"/>
    <col min="10229" max="10229" width="12.85546875" customWidth="1"/>
    <col min="10232" max="10232" width="8.28515625" customWidth="1"/>
    <col min="10233" max="10233" width="8.85546875" customWidth="1"/>
    <col min="10234" max="10234" width="14" customWidth="1"/>
    <col min="10235" max="10235" width="16.140625" customWidth="1"/>
    <col min="10236" max="10236" width="11.140625" customWidth="1"/>
    <col min="10237" max="10237" width="9.28515625" bestFit="1" customWidth="1"/>
    <col min="10238" max="10238" width="9.5703125" bestFit="1" customWidth="1"/>
    <col min="10479" max="10479" width="4.140625" customWidth="1"/>
    <col min="10480" max="10480" width="23.5703125" customWidth="1"/>
    <col min="10481" max="10481" width="7.42578125" customWidth="1"/>
    <col min="10482" max="10482" width="6" customWidth="1"/>
    <col min="10483" max="10483" width="12.7109375" customWidth="1"/>
    <col min="10484" max="10484" width="13" customWidth="1"/>
    <col min="10485" max="10485" width="12.85546875" customWidth="1"/>
    <col min="10488" max="10488" width="8.28515625" customWidth="1"/>
    <col min="10489" max="10489" width="8.85546875" customWidth="1"/>
    <col min="10490" max="10490" width="14" customWidth="1"/>
    <col min="10491" max="10491" width="16.140625" customWidth="1"/>
    <col min="10492" max="10492" width="11.140625" customWidth="1"/>
    <col min="10493" max="10493" width="9.28515625" bestFit="1" customWidth="1"/>
    <col min="10494" max="10494" width="9.5703125" bestFit="1" customWidth="1"/>
    <col min="10735" max="10735" width="4.140625" customWidth="1"/>
    <col min="10736" max="10736" width="23.5703125" customWidth="1"/>
    <col min="10737" max="10737" width="7.42578125" customWidth="1"/>
    <col min="10738" max="10738" width="6" customWidth="1"/>
    <col min="10739" max="10739" width="12.7109375" customWidth="1"/>
    <col min="10740" max="10740" width="13" customWidth="1"/>
    <col min="10741" max="10741" width="12.85546875" customWidth="1"/>
    <col min="10744" max="10744" width="8.28515625" customWidth="1"/>
    <col min="10745" max="10745" width="8.85546875" customWidth="1"/>
    <col min="10746" max="10746" width="14" customWidth="1"/>
    <col min="10747" max="10747" width="16.140625" customWidth="1"/>
    <col min="10748" max="10748" width="11.140625" customWidth="1"/>
    <col min="10749" max="10749" width="9.28515625" bestFit="1" customWidth="1"/>
    <col min="10750" max="10750" width="9.5703125" bestFit="1" customWidth="1"/>
    <col min="10991" max="10991" width="4.140625" customWidth="1"/>
    <col min="10992" max="10992" width="23.5703125" customWidth="1"/>
    <col min="10993" max="10993" width="7.42578125" customWidth="1"/>
    <col min="10994" max="10994" width="6" customWidth="1"/>
    <col min="10995" max="10995" width="12.7109375" customWidth="1"/>
    <col min="10996" max="10996" width="13" customWidth="1"/>
    <col min="10997" max="10997" width="12.85546875" customWidth="1"/>
    <col min="11000" max="11000" width="8.28515625" customWidth="1"/>
    <col min="11001" max="11001" width="8.85546875" customWidth="1"/>
    <col min="11002" max="11002" width="14" customWidth="1"/>
    <col min="11003" max="11003" width="16.140625" customWidth="1"/>
    <col min="11004" max="11004" width="11.140625" customWidth="1"/>
    <col min="11005" max="11005" width="9.28515625" bestFit="1" customWidth="1"/>
    <col min="11006" max="11006" width="9.5703125" bestFit="1" customWidth="1"/>
    <col min="11247" max="11247" width="4.140625" customWidth="1"/>
    <col min="11248" max="11248" width="23.5703125" customWidth="1"/>
    <col min="11249" max="11249" width="7.42578125" customWidth="1"/>
    <col min="11250" max="11250" width="6" customWidth="1"/>
    <col min="11251" max="11251" width="12.7109375" customWidth="1"/>
    <col min="11252" max="11252" width="13" customWidth="1"/>
    <col min="11253" max="11253" width="12.85546875" customWidth="1"/>
    <col min="11256" max="11256" width="8.28515625" customWidth="1"/>
    <col min="11257" max="11257" width="8.85546875" customWidth="1"/>
    <col min="11258" max="11258" width="14" customWidth="1"/>
    <col min="11259" max="11259" width="16.140625" customWidth="1"/>
    <col min="11260" max="11260" width="11.140625" customWidth="1"/>
    <col min="11261" max="11261" width="9.28515625" bestFit="1" customWidth="1"/>
    <col min="11262" max="11262" width="9.5703125" bestFit="1" customWidth="1"/>
    <col min="11503" max="11503" width="4.140625" customWidth="1"/>
    <col min="11504" max="11504" width="23.5703125" customWidth="1"/>
    <col min="11505" max="11505" width="7.42578125" customWidth="1"/>
    <col min="11506" max="11506" width="6" customWidth="1"/>
    <col min="11507" max="11507" width="12.7109375" customWidth="1"/>
    <col min="11508" max="11508" width="13" customWidth="1"/>
    <col min="11509" max="11509" width="12.85546875" customWidth="1"/>
    <col min="11512" max="11512" width="8.28515625" customWidth="1"/>
    <col min="11513" max="11513" width="8.85546875" customWidth="1"/>
    <col min="11514" max="11514" width="14" customWidth="1"/>
    <col min="11515" max="11515" width="16.140625" customWidth="1"/>
    <col min="11516" max="11516" width="11.140625" customWidth="1"/>
    <col min="11517" max="11517" width="9.28515625" bestFit="1" customWidth="1"/>
    <col min="11518" max="11518" width="9.5703125" bestFit="1" customWidth="1"/>
    <col min="11759" max="11759" width="4.140625" customWidth="1"/>
    <col min="11760" max="11760" width="23.5703125" customWidth="1"/>
    <col min="11761" max="11761" width="7.42578125" customWidth="1"/>
    <col min="11762" max="11762" width="6" customWidth="1"/>
    <col min="11763" max="11763" width="12.7109375" customWidth="1"/>
    <col min="11764" max="11764" width="13" customWidth="1"/>
    <col min="11765" max="11765" width="12.85546875" customWidth="1"/>
    <col min="11768" max="11768" width="8.28515625" customWidth="1"/>
    <col min="11769" max="11769" width="8.85546875" customWidth="1"/>
    <col min="11770" max="11770" width="14" customWidth="1"/>
    <col min="11771" max="11771" width="16.140625" customWidth="1"/>
    <col min="11772" max="11772" width="11.140625" customWidth="1"/>
    <col min="11773" max="11773" width="9.28515625" bestFit="1" customWidth="1"/>
    <col min="11774" max="11774" width="9.5703125" bestFit="1" customWidth="1"/>
    <col min="12015" max="12015" width="4.140625" customWidth="1"/>
    <col min="12016" max="12016" width="23.5703125" customWidth="1"/>
    <col min="12017" max="12017" width="7.42578125" customWidth="1"/>
    <col min="12018" max="12018" width="6" customWidth="1"/>
    <col min="12019" max="12019" width="12.7109375" customWidth="1"/>
    <col min="12020" max="12020" width="13" customWidth="1"/>
    <col min="12021" max="12021" width="12.85546875" customWidth="1"/>
    <col min="12024" max="12024" width="8.28515625" customWidth="1"/>
    <col min="12025" max="12025" width="8.85546875" customWidth="1"/>
    <col min="12026" max="12026" width="14" customWidth="1"/>
    <col min="12027" max="12027" width="16.140625" customWidth="1"/>
    <col min="12028" max="12028" width="11.140625" customWidth="1"/>
    <col min="12029" max="12029" width="9.28515625" bestFit="1" customWidth="1"/>
    <col min="12030" max="12030" width="9.5703125" bestFit="1" customWidth="1"/>
    <col min="12271" max="12271" width="4.140625" customWidth="1"/>
    <col min="12272" max="12272" width="23.5703125" customWidth="1"/>
    <col min="12273" max="12273" width="7.42578125" customWidth="1"/>
    <col min="12274" max="12274" width="6" customWidth="1"/>
    <col min="12275" max="12275" width="12.7109375" customWidth="1"/>
    <col min="12276" max="12276" width="13" customWidth="1"/>
    <col min="12277" max="12277" width="12.85546875" customWidth="1"/>
    <col min="12280" max="12280" width="8.28515625" customWidth="1"/>
    <col min="12281" max="12281" width="8.85546875" customWidth="1"/>
    <col min="12282" max="12282" width="14" customWidth="1"/>
    <col min="12283" max="12283" width="16.140625" customWidth="1"/>
    <col min="12284" max="12284" width="11.140625" customWidth="1"/>
    <col min="12285" max="12285" width="9.28515625" bestFit="1" customWidth="1"/>
    <col min="12286" max="12286" width="9.5703125" bestFit="1" customWidth="1"/>
    <col min="12527" max="12527" width="4.140625" customWidth="1"/>
    <col min="12528" max="12528" width="23.5703125" customWidth="1"/>
    <col min="12529" max="12529" width="7.42578125" customWidth="1"/>
    <col min="12530" max="12530" width="6" customWidth="1"/>
    <col min="12531" max="12531" width="12.7109375" customWidth="1"/>
    <col min="12532" max="12532" width="13" customWidth="1"/>
    <col min="12533" max="12533" width="12.85546875" customWidth="1"/>
    <col min="12536" max="12536" width="8.28515625" customWidth="1"/>
    <col min="12537" max="12537" width="8.85546875" customWidth="1"/>
    <col min="12538" max="12538" width="14" customWidth="1"/>
    <col min="12539" max="12539" width="16.140625" customWidth="1"/>
    <col min="12540" max="12540" width="11.140625" customWidth="1"/>
    <col min="12541" max="12541" width="9.28515625" bestFit="1" customWidth="1"/>
    <col min="12542" max="12542" width="9.5703125" bestFit="1" customWidth="1"/>
    <col min="12783" max="12783" width="4.140625" customWidth="1"/>
    <col min="12784" max="12784" width="23.5703125" customWidth="1"/>
    <col min="12785" max="12785" width="7.42578125" customWidth="1"/>
    <col min="12786" max="12786" width="6" customWidth="1"/>
    <col min="12787" max="12787" width="12.7109375" customWidth="1"/>
    <col min="12788" max="12788" width="13" customWidth="1"/>
    <col min="12789" max="12789" width="12.85546875" customWidth="1"/>
    <col min="12792" max="12792" width="8.28515625" customWidth="1"/>
    <col min="12793" max="12793" width="8.85546875" customWidth="1"/>
    <col min="12794" max="12794" width="14" customWidth="1"/>
    <col min="12795" max="12795" width="16.140625" customWidth="1"/>
    <col min="12796" max="12796" width="11.140625" customWidth="1"/>
    <col min="12797" max="12797" width="9.28515625" bestFit="1" customWidth="1"/>
    <col min="12798" max="12798" width="9.5703125" bestFit="1" customWidth="1"/>
    <col min="13039" max="13039" width="4.140625" customWidth="1"/>
    <col min="13040" max="13040" width="23.5703125" customWidth="1"/>
    <col min="13041" max="13041" width="7.42578125" customWidth="1"/>
    <col min="13042" max="13042" width="6" customWidth="1"/>
    <col min="13043" max="13043" width="12.7109375" customWidth="1"/>
    <col min="13044" max="13044" width="13" customWidth="1"/>
    <col min="13045" max="13045" width="12.85546875" customWidth="1"/>
    <col min="13048" max="13048" width="8.28515625" customWidth="1"/>
    <col min="13049" max="13049" width="8.85546875" customWidth="1"/>
    <col min="13050" max="13050" width="14" customWidth="1"/>
    <col min="13051" max="13051" width="16.140625" customWidth="1"/>
    <col min="13052" max="13052" width="11.140625" customWidth="1"/>
    <col min="13053" max="13053" width="9.28515625" bestFit="1" customWidth="1"/>
    <col min="13054" max="13054" width="9.5703125" bestFit="1" customWidth="1"/>
    <col min="13295" max="13295" width="4.140625" customWidth="1"/>
    <col min="13296" max="13296" width="23.5703125" customWidth="1"/>
    <col min="13297" max="13297" width="7.42578125" customWidth="1"/>
    <col min="13298" max="13298" width="6" customWidth="1"/>
    <col min="13299" max="13299" width="12.7109375" customWidth="1"/>
    <col min="13300" max="13300" width="13" customWidth="1"/>
    <col min="13301" max="13301" width="12.85546875" customWidth="1"/>
    <col min="13304" max="13304" width="8.28515625" customWidth="1"/>
    <col min="13305" max="13305" width="8.85546875" customWidth="1"/>
    <col min="13306" max="13306" width="14" customWidth="1"/>
    <col min="13307" max="13307" width="16.140625" customWidth="1"/>
    <col min="13308" max="13308" width="11.140625" customWidth="1"/>
    <col min="13309" max="13309" width="9.28515625" bestFit="1" customWidth="1"/>
    <col min="13310" max="13310" width="9.5703125" bestFit="1" customWidth="1"/>
    <col min="13551" max="13551" width="4.140625" customWidth="1"/>
    <col min="13552" max="13552" width="23.5703125" customWidth="1"/>
    <col min="13553" max="13553" width="7.42578125" customWidth="1"/>
    <col min="13554" max="13554" width="6" customWidth="1"/>
    <col min="13555" max="13555" width="12.7109375" customWidth="1"/>
    <col min="13556" max="13556" width="13" customWidth="1"/>
    <col min="13557" max="13557" width="12.85546875" customWidth="1"/>
    <col min="13560" max="13560" width="8.28515625" customWidth="1"/>
    <col min="13561" max="13561" width="8.85546875" customWidth="1"/>
    <col min="13562" max="13562" width="14" customWidth="1"/>
    <col min="13563" max="13563" width="16.140625" customWidth="1"/>
    <col min="13564" max="13564" width="11.140625" customWidth="1"/>
    <col min="13565" max="13565" width="9.28515625" bestFit="1" customWidth="1"/>
    <col min="13566" max="13566" width="9.5703125" bestFit="1" customWidth="1"/>
    <col min="13807" max="13807" width="4.140625" customWidth="1"/>
    <col min="13808" max="13808" width="23.5703125" customWidth="1"/>
    <col min="13809" max="13809" width="7.42578125" customWidth="1"/>
    <col min="13810" max="13810" width="6" customWidth="1"/>
    <col min="13811" max="13811" width="12.7109375" customWidth="1"/>
    <col min="13812" max="13812" width="13" customWidth="1"/>
    <col min="13813" max="13813" width="12.85546875" customWidth="1"/>
    <col min="13816" max="13816" width="8.28515625" customWidth="1"/>
    <col min="13817" max="13817" width="8.85546875" customWidth="1"/>
    <col min="13818" max="13818" width="14" customWidth="1"/>
    <col min="13819" max="13819" width="16.140625" customWidth="1"/>
    <col min="13820" max="13820" width="11.140625" customWidth="1"/>
    <col min="13821" max="13821" width="9.28515625" bestFit="1" customWidth="1"/>
    <col min="13822" max="13822" width="9.5703125" bestFit="1" customWidth="1"/>
    <col min="14063" max="14063" width="4.140625" customWidth="1"/>
    <col min="14064" max="14064" width="23.5703125" customWidth="1"/>
    <col min="14065" max="14065" width="7.42578125" customWidth="1"/>
    <col min="14066" max="14066" width="6" customWidth="1"/>
    <col min="14067" max="14067" width="12.7109375" customWidth="1"/>
    <col min="14068" max="14068" width="13" customWidth="1"/>
    <col min="14069" max="14069" width="12.85546875" customWidth="1"/>
    <col min="14072" max="14072" width="8.28515625" customWidth="1"/>
    <col min="14073" max="14073" width="8.85546875" customWidth="1"/>
    <col min="14074" max="14074" width="14" customWidth="1"/>
    <col min="14075" max="14075" width="16.140625" customWidth="1"/>
    <col min="14076" max="14076" width="11.140625" customWidth="1"/>
    <col min="14077" max="14077" width="9.28515625" bestFit="1" customWidth="1"/>
    <col min="14078" max="14078" width="9.5703125" bestFit="1" customWidth="1"/>
    <col min="14319" max="14319" width="4.140625" customWidth="1"/>
    <col min="14320" max="14320" width="23.5703125" customWidth="1"/>
    <col min="14321" max="14321" width="7.42578125" customWidth="1"/>
    <col min="14322" max="14322" width="6" customWidth="1"/>
    <col min="14323" max="14323" width="12.7109375" customWidth="1"/>
    <col min="14324" max="14324" width="13" customWidth="1"/>
    <col min="14325" max="14325" width="12.85546875" customWidth="1"/>
    <col min="14328" max="14328" width="8.28515625" customWidth="1"/>
    <col min="14329" max="14329" width="8.85546875" customWidth="1"/>
    <col min="14330" max="14330" width="14" customWidth="1"/>
    <col min="14331" max="14331" width="16.140625" customWidth="1"/>
    <col min="14332" max="14332" width="11.140625" customWidth="1"/>
    <col min="14333" max="14333" width="9.28515625" bestFit="1" customWidth="1"/>
    <col min="14334" max="14334" width="9.5703125" bestFit="1" customWidth="1"/>
    <col min="14575" max="14575" width="4.140625" customWidth="1"/>
    <col min="14576" max="14576" width="23.5703125" customWidth="1"/>
    <col min="14577" max="14577" width="7.42578125" customWidth="1"/>
    <col min="14578" max="14578" width="6" customWidth="1"/>
    <col min="14579" max="14579" width="12.7109375" customWidth="1"/>
    <col min="14580" max="14580" width="13" customWidth="1"/>
    <col min="14581" max="14581" width="12.85546875" customWidth="1"/>
    <col min="14584" max="14584" width="8.28515625" customWidth="1"/>
    <col min="14585" max="14585" width="8.85546875" customWidth="1"/>
    <col min="14586" max="14586" width="14" customWidth="1"/>
    <col min="14587" max="14587" width="16.140625" customWidth="1"/>
    <col min="14588" max="14588" width="11.140625" customWidth="1"/>
    <col min="14589" max="14589" width="9.28515625" bestFit="1" customWidth="1"/>
    <col min="14590" max="14590" width="9.5703125" bestFit="1" customWidth="1"/>
    <col min="14831" max="14831" width="4.140625" customWidth="1"/>
    <col min="14832" max="14832" width="23.5703125" customWidth="1"/>
    <col min="14833" max="14833" width="7.42578125" customWidth="1"/>
    <col min="14834" max="14834" width="6" customWidth="1"/>
    <col min="14835" max="14835" width="12.7109375" customWidth="1"/>
    <col min="14836" max="14836" width="13" customWidth="1"/>
    <col min="14837" max="14837" width="12.85546875" customWidth="1"/>
    <col min="14840" max="14840" width="8.28515625" customWidth="1"/>
    <col min="14841" max="14841" width="8.85546875" customWidth="1"/>
    <col min="14842" max="14842" width="14" customWidth="1"/>
    <col min="14843" max="14843" width="16.140625" customWidth="1"/>
    <col min="14844" max="14844" width="11.140625" customWidth="1"/>
    <col min="14845" max="14845" width="9.28515625" bestFit="1" customWidth="1"/>
    <col min="14846" max="14846" width="9.5703125" bestFit="1" customWidth="1"/>
    <col min="15087" max="15087" width="4.140625" customWidth="1"/>
    <col min="15088" max="15088" width="23.5703125" customWidth="1"/>
    <col min="15089" max="15089" width="7.42578125" customWidth="1"/>
    <col min="15090" max="15090" width="6" customWidth="1"/>
    <col min="15091" max="15091" width="12.7109375" customWidth="1"/>
    <col min="15092" max="15092" width="13" customWidth="1"/>
    <col min="15093" max="15093" width="12.85546875" customWidth="1"/>
    <col min="15096" max="15096" width="8.28515625" customWidth="1"/>
    <col min="15097" max="15097" width="8.85546875" customWidth="1"/>
    <col min="15098" max="15098" width="14" customWidth="1"/>
    <col min="15099" max="15099" width="16.140625" customWidth="1"/>
    <col min="15100" max="15100" width="11.140625" customWidth="1"/>
    <col min="15101" max="15101" width="9.28515625" bestFit="1" customWidth="1"/>
    <col min="15102" max="15102" width="9.5703125" bestFit="1" customWidth="1"/>
    <col min="15343" max="15343" width="4.140625" customWidth="1"/>
    <col min="15344" max="15344" width="23.5703125" customWidth="1"/>
    <col min="15345" max="15345" width="7.42578125" customWidth="1"/>
    <col min="15346" max="15346" width="6" customWidth="1"/>
    <col min="15347" max="15347" width="12.7109375" customWidth="1"/>
    <col min="15348" max="15348" width="13" customWidth="1"/>
    <col min="15349" max="15349" width="12.85546875" customWidth="1"/>
    <col min="15352" max="15352" width="8.28515625" customWidth="1"/>
    <col min="15353" max="15353" width="8.85546875" customWidth="1"/>
    <col min="15354" max="15354" width="14" customWidth="1"/>
    <col min="15355" max="15355" width="16.140625" customWidth="1"/>
    <col min="15356" max="15356" width="11.140625" customWidth="1"/>
    <col min="15357" max="15357" width="9.28515625" bestFit="1" customWidth="1"/>
    <col min="15358" max="15358" width="9.5703125" bestFit="1" customWidth="1"/>
    <col min="15599" max="15599" width="4.140625" customWidth="1"/>
    <col min="15600" max="15600" width="23.5703125" customWidth="1"/>
    <col min="15601" max="15601" width="7.42578125" customWidth="1"/>
    <col min="15602" max="15602" width="6" customWidth="1"/>
    <col min="15603" max="15603" width="12.7109375" customWidth="1"/>
    <col min="15604" max="15604" width="13" customWidth="1"/>
    <col min="15605" max="15605" width="12.85546875" customWidth="1"/>
    <col min="15608" max="15608" width="8.28515625" customWidth="1"/>
    <col min="15609" max="15609" width="8.85546875" customWidth="1"/>
    <col min="15610" max="15610" width="14" customWidth="1"/>
    <col min="15611" max="15611" width="16.140625" customWidth="1"/>
    <col min="15612" max="15612" width="11.140625" customWidth="1"/>
    <col min="15613" max="15613" width="9.28515625" bestFit="1" customWidth="1"/>
    <col min="15614" max="15614" width="9.5703125" bestFit="1" customWidth="1"/>
    <col min="15855" max="15855" width="4.140625" customWidth="1"/>
    <col min="15856" max="15856" width="23.5703125" customWidth="1"/>
    <col min="15857" max="15857" width="7.42578125" customWidth="1"/>
    <col min="15858" max="15858" width="6" customWidth="1"/>
    <col min="15859" max="15859" width="12.7109375" customWidth="1"/>
    <col min="15860" max="15860" width="13" customWidth="1"/>
    <col min="15861" max="15861" width="12.85546875" customWidth="1"/>
    <col min="15864" max="15864" width="8.28515625" customWidth="1"/>
    <col min="15865" max="15865" width="8.85546875" customWidth="1"/>
    <col min="15866" max="15866" width="14" customWidth="1"/>
    <col min="15867" max="15867" width="16.140625" customWidth="1"/>
    <col min="15868" max="15868" width="11.140625" customWidth="1"/>
    <col min="15869" max="15869" width="9.28515625" bestFit="1" customWidth="1"/>
    <col min="15870" max="15870" width="9.5703125" bestFit="1" customWidth="1"/>
    <col min="16111" max="16111" width="4.140625" customWidth="1"/>
    <col min="16112" max="16112" width="23.5703125" customWidth="1"/>
    <col min="16113" max="16113" width="7.42578125" customWidth="1"/>
    <col min="16114" max="16114" width="6" customWidth="1"/>
    <col min="16115" max="16115" width="12.7109375" customWidth="1"/>
    <col min="16116" max="16116" width="13" customWidth="1"/>
    <col min="16117" max="16117" width="12.85546875" customWidth="1"/>
    <col min="16120" max="16120" width="8.28515625" customWidth="1"/>
    <col min="16121" max="16121" width="8.85546875" customWidth="1"/>
    <col min="16122" max="16122" width="14" customWidth="1"/>
    <col min="16123" max="16123" width="16.140625" customWidth="1"/>
    <col min="16124" max="16124" width="11.140625" customWidth="1"/>
    <col min="16125" max="16125" width="9.28515625" bestFit="1" customWidth="1"/>
    <col min="16126" max="16126" width="9.5703125" bestFit="1" customWidth="1"/>
  </cols>
  <sheetData>
    <row r="1" spans="1:12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</row>
    <row r="3" spans="1:12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102</v>
      </c>
      <c r="F3" s="12" t="s">
        <v>103</v>
      </c>
      <c r="G3" s="12" t="s">
        <v>104</v>
      </c>
      <c r="H3" s="3" t="s">
        <v>8</v>
      </c>
      <c r="I3" s="4" t="s">
        <v>9</v>
      </c>
      <c r="J3" s="4" t="s">
        <v>10</v>
      </c>
      <c r="K3" s="4" t="s">
        <v>11</v>
      </c>
      <c r="L3" s="4"/>
    </row>
    <row r="4" spans="1:12" s="5" customFormat="1" ht="15" customHeight="1" x14ac:dyDescent="0.25">
      <c r="A4" s="3">
        <v>1</v>
      </c>
      <c r="B4" s="15" t="s">
        <v>40</v>
      </c>
      <c r="C4" s="17">
        <v>5700</v>
      </c>
      <c r="D4" s="3" t="s">
        <v>27</v>
      </c>
      <c r="E4" s="6">
        <v>270</v>
      </c>
      <c r="F4" s="6">
        <v>280</v>
      </c>
      <c r="G4" s="6">
        <v>290</v>
      </c>
      <c r="H4" s="7">
        <f t="shared" ref="H4:H5" si="0">ROUND(AVERAGE(E4,F4,G4),2)</f>
        <v>280</v>
      </c>
      <c r="I4" s="8">
        <f t="shared" ref="I4:I5" si="1">STDEV(E4,F4,G4)</f>
        <v>10</v>
      </c>
      <c r="J4" s="9">
        <f t="shared" ref="J4:J5" si="2">I4/H4*100</f>
        <v>3.5714285714285712</v>
      </c>
      <c r="K4" s="9" t="s">
        <v>12</v>
      </c>
      <c r="L4" s="8">
        <f t="shared" ref="L4:L5" si="3">C4*H4</f>
        <v>1596000</v>
      </c>
    </row>
    <row r="5" spans="1:12" s="5" customFormat="1" ht="15" customHeight="1" x14ac:dyDescent="0.25">
      <c r="A5" s="3">
        <v>2</v>
      </c>
      <c r="B5" s="15" t="s">
        <v>66</v>
      </c>
      <c r="C5" s="17">
        <v>475</v>
      </c>
      <c r="D5" s="3" t="s">
        <v>27</v>
      </c>
      <c r="E5" s="6">
        <v>380</v>
      </c>
      <c r="F5" s="6">
        <v>390</v>
      </c>
      <c r="G5" s="6">
        <v>400</v>
      </c>
      <c r="H5" s="7">
        <f t="shared" si="0"/>
        <v>390</v>
      </c>
      <c r="I5" s="8">
        <f t="shared" si="1"/>
        <v>10</v>
      </c>
      <c r="J5" s="9">
        <f t="shared" si="2"/>
        <v>2.5641025641025639</v>
      </c>
      <c r="K5" s="9" t="s">
        <v>12</v>
      </c>
      <c r="L5" s="8">
        <f t="shared" si="3"/>
        <v>185250</v>
      </c>
    </row>
    <row r="6" spans="1:12" x14ac:dyDescent="0.25">
      <c r="A6" s="26" t="s">
        <v>5</v>
      </c>
      <c r="B6" s="27"/>
      <c r="C6" s="14"/>
      <c r="D6" s="13"/>
      <c r="E6" s="28"/>
      <c r="F6" s="28"/>
      <c r="G6" s="28"/>
      <c r="H6" s="28"/>
      <c r="I6" s="28"/>
      <c r="J6" s="28"/>
      <c r="K6" s="29">
        <f>SUM(L4:L5)</f>
        <v>1781250</v>
      </c>
      <c r="L6" s="30"/>
    </row>
    <row r="8" spans="1:12" x14ac:dyDescent="0.25">
      <c r="A8" s="23" t="s">
        <v>7</v>
      </c>
      <c r="B8" s="23"/>
      <c r="C8" s="23"/>
      <c r="D8" s="23"/>
      <c r="E8" s="23"/>
      <c r="F8" s="23"/>
      <c r="G8"/>
      <c r="H8" s="16"/>
      <c r="I8"/>
      <c r="J8"/>
      <c r="K8"/>
      <c r="L8" s="20"/>
    </row>
    <row r="9" spans="1:12" x14ac:dyDescent="0.25">
      <c r="K9" s="11"/>
      <c r="L9" s="11"/>
    </row>
    <row r="10" spans="1:12" x14ac:dyDescent="0.25">
      <c r="F10" s="5" t="s">
        <v>6</v>
      </c>
      <c r="K10" s="22"/>
      <c r="L10" s="22"/>
    </row>
    <row r="11" spans="1:12" x14ac:dyDescent="0.25">
      <c r="A11" s="23"/>
      <c r="B11" s="23"/>
      <c r="C11" s="23"/>
      <c r="D11" s="23"/>
      <c r="E11" s="23"/>
      <c r="F11" s="23"/>
      <c r="K11" s="11"/>
      <c r="L11" s="11"/>
    </row>
    <row r="12" spans="1:12" x14ac:dyDescent="0.25">
      <c r="K12" s="11"/>
      <c r="L12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10:L10"/>
    <mergeCell ref="A11:F11"/>
    <mergeCell ref="A1:K1"/>
    <mergeCell ref="A2:K2"/>
    <mergeCell ref="A6:B6"/>
    <mergeCell ref="E6:J6"/>
    <mergeCell ref="K6:L6"/>
    <mergeCell ref="A8:F8"/>
  </mergeCells>
  <pageMargins left="0.13541666666666666" right="0.2" top="0.75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49" zoomScaleNormal="100" workbookViewId="0">
      <selection activeCell="B88" sqref="B88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13" max="13" width="0" hidden="1" customWidth="1"/>
    <col min="14" max="14" width="11.28515625" style="18" customWidth="1"/>
    <col min="15" max="15" width="8.28515625" customWidth="1"/>
    <col min="244" max="244" width="4.140625" customWidth="1"/>
    <col min="245" max="245" width="23.5703125" customWidth="1"/>
    <col min="246" max="246" width="7.42578125" customWidth="1"/>
    <col min="247" max="247" width="6" customWidth="1"/>
    <col min="248" max="248" width="12.7109375" customWidth="1"/>
    <col min="249" max="249" width="13" customWidth="1"/>
    <col min="250" max="250" width="12.85546875" customWidth="1"/>
    <col min="253" max="253" width="8.28515625" customWidth="1"/>
    <col min="254" max="254" width="8.85546875" customWidth="1"/>
    <col min="255" max="255" width="14" customWidth="1"/>
    <col min="256" max="256" width="16.140625" customWidth="1"/>
    <col min="257" max="257" width="11.140625" customWidth="1"/>
    <col min="258" max="258" width="9.28515625" bestFit="1" customWidth="1"/>
    <col min="259" max="259" width="9.5703125" bestFit="1" customWidth="1"/>
    <col min="500" max="500" width="4.140625" customWidth="1"/>
    <col min="501" max="501" width="23.5703125" customWidth="1"/>
    <col min="502" max="502" width="7.42578125" customWidth="1"/>
    <col min="503" max="503" width="6" customWidth="1"/>
    <col min="504" max="504" width="12.7109375" customWidth="1"/>
    <col min="505" max="505" width="13" customWidth="1"/>
    <col min="506" max="506" width="12.85546875" customWidth="1"/>
    <col min="509" max="509" width="8.28515625" customWidth="1"/>
    <col min="510" max="510" width="8.85546875" customWidth="1"/>
    <col min="511" max="511" width="14" customWidth="1"/>
    <col min="512" max="512" width="16.140625" customWidth="1"/>
    <col min="513" max="513" width="11.140625" customWidth="1"/>
    <col min="514" max="514" width="9.28515625" bestFit="1" customWidth="1"/>
    <col min="515" max="515" width="9.5703125" bestFit="1" customWidth="1"/>
    <col min="756" max="756" width="4.140625" customWidth="1"/>
    <col min="757" max="757" width="23.5703125" customWidth="1"/>
    <col min="758" max="758" width="7.42578125" customWidth="1"/>
    <col min="759" max="759" width="6" customWidth="1"/>
    <col min="760" max="760" width="12.7109375" customWidth="1"/>
    <col min="761" max="761" width="13" customWidth="1"/>
    <col min="762" max="762" width="12.85546875" customWidth="1"/>
    <col min="765" max="765" width="8.28515625" customWidth="1"/>
    <col min="766" max="766" width="8.85546875" customWidth="1"/>
    <col min="767" max="767" width="14" customWidth="1"/>
    <col min="768" max="768" width="16.140625" customWidth="1"/>
    <col min="769" max="769" width="11.140625" customWidth="1"/>
    <col min="770" max="770" width="9.28515625" bestFit="1" customWidth="1"/>
    <col min="771" max="771" width="9.5703125" bestFit="1" customWidth="1"/>
    <col min="1012" max="1012" width="4.140625" customWidth="1"/>
    <col min="1013" max="1013" width="23.5703125" customWidth="1"/>
    <col min="1014" max="1014" width="7.42578125" customWidth="1"/>
    <col min="1015" max="1015" width="6" customWidth="1"/>
    <col min="1016" max="1016" width="12.7109375" customWidth="1"/>
    <col min="1017" max="1017" width="13" customWidth="1"/>
    <col min="1018" max="1018" width="12.85546875" customWidth="1"/>
    <col min="1021" max="1021" width="8.28515625" customWidth="1"/>
    <col min="1022" max="1022" width="8.85546875" customWidth="1"/>
    <col min="1023" max="1023" width="14" customWidth="1"/>
    <col min="1024" max="1024" width="16.140625" customWidth="1"/>
    <col min="1025" max="1025" width="11.140625" customWidth="1"/>
    <col min="1026" max="1026" width="9.28515625" bestFit="1" customWidth="1"/>
    <col min="1027" max="1027" width="9.5703125" bestFit="1" customWidth="1"/>
    <col min="1268" max="1268" width="4.140625" customWidth="1"/>
    <col min="1269" max="1269" width="23.5703125" customWidth="1"/>
    <col min="1270" max="1270" width="7.42578125" customWidth="1"/>
    <col min="1271" max="1271" width="6" customWidth="1"/>
    <col min="1272" max="1272" width="12.7109375" customWidth="1"/>
    <col min="1273" max="1273" width="13" customWidth="1"/>
    <col min="1274" max="1274" width="12.85546875" customWidth="1"/>
    <col min="1277" max="1277" width="8.28515625" customWidth="1"/>
    <col min="1278" max="1278" width="8.85546875" customWidth="1"/>
    <col min="1279" max="1279" width="14" customWidth="1"/>
    <col min="1280" max="1280" width="16.140625" customWidth="1"/>
    <col min="1281" max="1281" width="11.140625" customWidth="1"/>
    <col min="1282" max="1282" width="9.28515625" bestFit="1" customWidth="1"/>
    <col min="1283" max="1283" width="9.5703125" bestFit="1" customWidth="1"/>
    <col min="1524" max="1524" width="4.140625" customWidth="1"/>
    <col min="1525" max="1525" width="23.5703125" customWidth="1"/>
    <col min="1526" max="1526" width="7.42578125" customWidth="1"/>
    <col min="1527" max="1527" width="6" customWidth="1"/>
    <col min="1528" max="1528" width="12.7109375" customWidth="1"/>
    <col min="1529" max="1529" width="13" customWidth="1"/>
    <col min="1530" max="1530" width="12.85546875" customWidth="1"/>
    <col min="1533" max="1533" width="8.28515625" customWidth="1"/>
    <col min="1534" max="1534" width="8.85546875" customWidth="1"/>
    <col min="1535" max="1535" width="14" customWidth="1"/>
    <col min="1536" max="1536" width="16.140625" customWidth="1"/>
    <col min="1537" max="1537" width="11.140625" customWidth="1"/>
    <col min="1538" max="1538" width="9.28515625" bestFit="1" customWidth="1"/>
    <col min="1539" max="1539" width="9.5703125" bestFit="1" customWidth="1"/>
    <col min="1780" max="1780" width="4.140625" customWidth="1"/>
    <col min="1781" max="1781" width="23.5703125" customWidth="1"/>
    <col min="1782" max="1782" width="7.42578125" customWidth="1"/>
    <col min="1783" max="1783" width="6" customWidth="1"/>
    <col min="1784" max="1784" width="12.7109375" customWidth="1"/>
    <col min="1785" max="1785" width="13" customWidth="1"/>
    <col min="1786" max="1786" width="12.85546875" customWidth="1"/>
    <col min="1789" max="1789" width="8.28515625" customWidth="1"/>
    <col min="1790" max="1790" width="8.85546875" customWidth="1"/>
    <col min="1791" max="1791" width="14" customWidth="1"/>
    <col min="1792" max="1792" width="16.140625" customWidth="1"/>
    <col min="1793" max="1793" width="11.140625" customWidth="1"/>
    <col min="1794" max="1794" width="9.28515625" bestFit="1" customWidth="1"/>
    <col min="1795" max="1795" width="9.5703125" bestFit="1" customWidth="1"/>
    <col min="2036" max="2036" width="4.140625" customWidth="1"/>
    <col min="2037" max="2037" width="23.5703125" customWidth="1"/>
    <col min="2038" max="2038" width="7.42578125" customWidth="1"/>
    <col min="2039" max="2039" width="6" customWidth="1"/>
    <col min="2040" max="2040" width="12.7109375" customWidth="1"/>
    <col min="2041" max="2041" width="13" customWidth="1"/>
    <col min="2042" max="2042" width="12.85546875" customWidth="1"/>
    <col min="2045" max="2045" width="8.28515625" customWidth="1"/>
    <col min="2046" max="2046" width="8.85546875" customWidth="1"/>
    <col min="2047" max="2047" width="14" customWidth="1"/>
    <col min="2048" max="2048" width="16.140625" customWidth="1"/>
    <col min="2049" max="2049" width="11.140625" customWidth="1"/>
    <col min="2050" max="2050" width="9.28515625" bestFit="1" customWidth="1"/>
    <col min="2051" max="2051" width="9.5703125" bestFit="1" customWidth="1"/>
    <col min="2292" max="2292" width="4.140625" customWidth="1"/>
    <col min="2293" max="2293" width="23.5703125" customWidth="1"/>
    <col min="2294" max="2294" width="7.42578125" customWidth="1"/>
    <col min="2295" max="2295" width="6" customWidth="1"/>
    <col min="2296" max="2296" width="12.7109375" customWidth="1"/>
    <col min="2297" max="2297" width="13" customWidth="1"/>
    <col min="2298" max="2298" width="12.85546875" customWidth="1"/>
    <col min="2301" max="2301" width="8.28515625" customWidth="1"/>
    <col min="2302" max="2302" width="8.85546875" customWidth="1"/>
    <col min="2303" max="2303" width="14" customWidth="1"/>
    <col min="2304" max="2304" width="16.140625" customWidth="1"/>
    <col min="2305" max="2305" width="11.140625" customWidth="1"/>
    <col min="2306" max="2306" width="9.28515625" bestFit="1" customWidth="1"/>
    <col min="2307" max="2307" width="9.5703125" bestFit="1" customWidth="1"/>
    <col min="2548" max="2548" width="4.140625" customWidth="1"/>
    <col min="2549" max="2549" width="23.5703125" customWidth="1"/>
    <col min="2550" max="2550" width="7.42578125" customWidth="1"/>
    <col min="2551" max="2551" width="6" customWidth="1"/>
    <col min="2552" max="2552" width="12.7109375" customWidth="1"/>
    <col min="2553" max="2553" width="13" customWidth="1"/>
    <col min="2554" max="2554" width="12.85546875" customWidth="1"/>
    <col min="2557" max="2557" width="8.28515625" customWidth="1"/>
    <col min="2558" max="2558" width="8.85546875" customWidth="1"/>
    <col min="2559" max="2559" width="14" customWidth="1"/>
    <col min="2560" max="2560" width="16.140625" customWidth="1"/>
    <col min="2561" max="2561" width="11.140625" customWidth="1"/>
    <col min="2562" max="2562" width="9.28515625" bestFit="1" customWidth="1"/>
    <col min="2563" max="2563" width="9.5703125" bestFit="1" customWidth="1"/>
    <col min="2804" max="2804" width="4.140625" customWidth="1"/>
    <col min="2805" max="2805" width="23.5703125" customWidth="1"/>
    <col min="2806" max="2806" width="7.42578125" customWidth="1"/>
    <col min="2807" max="2807" width="6" customWidth="1"/>
    <col min="2808" max="2808" width="12.7109375" customWidth="1"/>
    <col min="2809" max="2809" width="13" customWidth="1"/>
    <col min="2810" max="2810" width="12.85546875" customWidth="1"/>
    <col min="2813" max="2813" width="8.28515625" customWidth="1"/>
    <col min="2814" max="2814" width="8.85546875" customWidth="1"/>
    <col min="2815" max="2815" width="14" customWidth="1"/>
    <col min="2816" max="2816" width="16.140625" customWidth="1"/>
    <col min="2817" max="2817" width="11.140625" customWidth="1"/>
    <col min="2818" max="2818" width="9.28515625" bestFit="1" customWidth="1"/>
    <col min="2819" max="2819" width="9.5703125" bestFit="1" customWidth="1"/>
    <col min="3060" max="3060" width="4.140625" customWidth="1"/>
    <col min="3061" max="3061" width="23.5703125" customWidth="1"/>
    <col min="3062" max="3062" width="7.42578125" customWidth="1"/>
    <col min="3063" max="3063" width="6" customWidth="1"/>
    <col min="3064" max="3064" width="12.7109375" customWidth="1"/>
    <col min="3065" max="3065" width="13" customWidth="1"/>
    <col min="3066" max="3066" width="12.85546875" customWidth="1"/>
    <col min="3069" max="3069" width="8.28515625" customWidth="1"/>
    <col min="3070" max="3070" width="8.85546875" customWidth="1"/>
    <col min="3071" max="3071" width="14" customWidth="1"/>
    <col min="3072" max="3072" width="16.140625" customWidth="1"/>
    <col min="3073" max="3073" width="11.140625" customWidth="1"/>
    <col min="3074" max="3074" width="9.28515625" bestFit="1" customWidth="1"/>
    <col min="3075" max="3075" width="9.5703125" bestFit="1" customWidth="1"/>
    <col min="3316" max="3316" width="4.140625" customWidth="1"/>
    <col min="3317" max="3317" width="23.5703125" customWidth="1"/>
    <col min="3318" max="3318" width="7.42578125" customWidth="1"/>
    <col min="3319" max="3319" width="6" customWidth="1"/>
    <col min="3320" max="3320" width="12.7109375" customWidth="1"/>
    <col min="3321" max="3321" width="13" customWidth="1"/>
    <col min="3322" max="3322" width="12.85546875" customWidth="1"/>
    <col min="3325" max="3325" width="8.28515625" customWidth="1"/>
    <col min="3326" max="3326" width="8.85546875" customWidth="1"/>
    <col min="3327" max="3327" width="14" customWidth="1"/>
    <col min="3328" max="3328" width="16.140625" customWidth="1"/>
    <col min="3329" max="3329" width="11.140625" customWidth="1"/>
    <col min="3330" max="3330" width="9.28515625" bestFit="1" customWidth="1"/>
    <col min="3331" max="3331" width="9.5703125" bestFit="1" customWidth="1"/>
    <col min="3572" max="3572" width="4.140625" customWidth="1"/>
    <col min="3573" max="3573" width="23.5703125" customWidth="1"/>
    <col min="3574" max="3574" width="7.42578125" customWidth="1"/>
    <col min="3575" max="3575" width="6" customWidth="1"/>
    <col min="3576" max="3576" width="12.7109375" customWidth="1"/>
    <col min="3577" max="3577" width="13" customWidth="1"/>
    <col min="3578" max="3578" width="12.85546875" customWidth="1"/>
    <col min="3581" max="3581" width="8.28515625" customWidth="1"/>
    <col min="3582" max="3582" width="8.85546875" customWidth="1"/>
    <col min="3583" max="3583" width="14" customWidth="1"/>
    <col min="3584" max="3584" width="16.140625" customWidth="1"/>
    <col min="3585" max="3585" width="11.140625" customWidth="1"/>
    <col min="3586" max="3586" width="9.28515625" bestFit="1" customWidth="1"/>
    <col min="3587" max="3587" width="9.5703125" bestFit="1" customWidth="1"/>
    <col min="3828" max="3828" width="4.140625" customWidth="1"/>
    <col min="3829" max="3829" width="23.5703125" customWidth="1"/>
    <col min="3830" max="3830" width="7.42578125" customWidth="1"/>
    <col min="3831" max="3831" width="6" customWidth="1"/>
    <col min="3832" max="3832" width="12.7109375" customWidth="1"/>
    <col min="3833" max="3833" width="13" customWidth="1"/>
    <col min="3834" max="3834" width="12.85546875" customWidth="1"/>
    <col min="3837" max="3837" width="8.28515625" customWidth="1"/>
    <col min="3838" max="3838" width="8.85546875" customWidth="1"/>
    <col min="3839" max="3839" width="14" customWidth="1"/>
    <col min="3840" max="3840" width="16.140625" customWidth="1"/>
    <col min="3841" max="3841" width="11.140625" customWidth="1"/>
    <col min="3842" max="3842" width="9.28515625" bestFit="1" customWidth="1"/>
    <col min="3843" max="3843" width="9.5703125" bestFit="1" customWidth="1"/>
    <col min="4084" max="4084" width="4.140625" customWidth="1"/>
    <col min="4085" max="4085" width="23.5703125" customWidth="1"/>
    <col min="4086" max="4086" width="7.42578125" customWidth="1"/>
    <col min="4087" max="4087" width="6" customWidth="1"/>
    <col min="4088" max="4088" width="12.7109375" customWidth="1"/>
    <col min="4089" max="4089" width="13" customWidth="1"/>
    <col min="4090" max="4090" width="12.85546875" customWidth="1"/>
    <col min="4093" max="4093" width="8.28515625" customWidth="1"/>
    <col min="4094" max="4094" width="8.85546875" customWidth="1"/>
    <col min="4095" max="4095" width="14" customWidth="1"/>
    <col min="4096" max="4096" width="16.140625" customWidth="1"/>
    <col min="4097" max="4097" width="11.140625" customWidth="1"/>
    <col min="4098" max="4098" width="9.28515625" bestFit="1" customWidth="1"/>
    <col min="4099" max="4099" width="9.5703125" bestFit="1" customWidth="1"/>
    <col min="4340" max="4340" width="4.140625" customWidth="1"/>
    <col min="4341" max="4341" width="23.5703125" customWidth="1"/>
    <col min="4342" max="4342" width="7.42578125" customWidth="1"/>
    <col min="4343" max="4343" width="6" customWidth="1"/>
    <col min="4344" max="4344" width="12.7109375" customWidth="1"/>
    <col min="4345" max="4345" width="13" customWidth="1"/>
    <col min="4346" max="4346" width="12.85546875" customWidth="1"/>
    <col min="4349" max="4349" width="8.28515625" customWidth="1"/>
    <col min="4350" max="4350" width="8.85546875" customWidth="1"/>
    <col min="4351" max="4351" width="14" customWidth="1"/>
    <col min="4352" max="4352" width="16.140625" customWidth="1"/>
    <col min="4353" max="4353" width="11.140625" customWidth="1"/>
    <col min="4354" max="4354" width="9.28515625" bestFit="1" customWidth="1"/>
    <col min="4355" max="4355" width="9.5703125" bestFit="1" customWidth="1"/>
    <col min="4596" max="4596" width="4.140625" customWidth="1"/>
    <col min="4597" max="4597" width="23.5703125" customWidth="1"/>
    <col min="4598" max="4598" width="7.42578125" customWidth="1"/>
    <col min="4599" max="4599" width="6" customWidth="1"/>
    <col min="4600" max="4600" width="12.7109375" customWidth="1"/>
    <col min="4601" max="4601" width="13" customWidth="1"/>
    <col min="4602" max="4602" width="12.85546875" customWidth="1"/>
    <col min="4605" max="4605" width="8.28515625" customWidth="1"/>
    <col min="4606" max="4606" width="8.85546875" customWidth="1"/>
    <col min="4607" max="4607" width="14" customWidth="1"/>
    <col min="4608" max="4608" width="16.140625" customWidth="1"/>
    <col min="4609" max="4609" width="11.140625" customWidth="1"/>
    <col min="4610" max="4610" width="9.28515625" bestFit="1" customWidth="1"/>
    <col min="4611" max="4611" width="9.5703125" bestFit="1" customWidth="1"/>
    <col min="4852" max="4852" width="4.140625" customWidth="1"/>
    <col min="4853" max="4853" width="23.5703125" customWidth="1"/>
    <col min="4854" max="4854" width="7.42578125" customWidth="1"/>
    <col min="4855" max="4855" width="6" customWidth="1"/>
    <col min="4856" max="4856" width="12.7109375" customWidth="1"/>
    <col min="4857" max="4857" width="13" customWidth="1"/>
    <col min="4858" max="4858" width="12.85546875" customWidth="1"/>
    <col min="4861" max="4861" width="8.28515625" customWidth="1"/>
    <col min="4862" max="4862" width="8.85546875" customWidth="1"/>
    <col min="4863" max="4863" width="14" customWidth="1"/>
    <col min="4864" max="4864" width="16.140625" customWidth="1"/>
    <col min="4865" max="4865" width="11.140625" customWidth="1"/>
    <col min="4866" max="4866" width="9.28515625" bestFit="1" customWidth="1"/>
    <col min="4867" max="4867" width="9.5703125" bestFit="1" customWidth="1"/>
    <col min="5108" max="5108" width="4.140625" customWidth="1"/>
    <col min="5109" max="5109" width="23.5703125" customWidth="1"/>
    <col min="5110" max="5110" width="7.42578125" customWidth="1"/>
    <col min="5111" max="5111" width="6" customWidth="1"/>
    <col min="5112" max="5112" width="12.7109375" customWidth="1"/>
    <col min="5113" max="5113" width="13" customWidth="1"/>
    <col min="5114" max="5114" width="12.85546875" customWidth="1"/>
    <col min="5117" max="5117" width="8.28515625" customWidth="1"/>
    <col min="5118" max="5118" width="8.85546875" customWidth="1"/>
    <col min="5119" max="5119" width="14" customWidth="1"/>
    <col min="5120" max="5120" width="16.140625" customWidth="1"/>
    <col min="5121" max="5121" width="11.140625" customWidth="1"/>
    <col min="5122" max="5122" width="9.28515625" bestFit="1" customWidth="1"/>
    <col min="5123" max="5123" width="9.5703125" bestFit="1" customWidth="1"/>
    <col min="5364" max="5364" width="4.140625" customWidth="1"/>
    <col min="5365" max="5365" width="23.5703125" customWidth="1"/>
    <col min="5366" max="5366" width="7.42578125" customWidth="1"/>
    <col min="5367" max="5367" width="6" customWidth="1"/>
    <col min="5368" max="5368" width="12.7109375" customWidth="1"/>
    <col min="5369" max="5369" width="13" customWidth="1"/>
    <col min="5370" max="5370" width="12.85546875" customWidth="1"/>
    <col min="5373" max="5373" width="8.28515625" customWidth="1"/>
    <col min="5374" max="5374" width="8.85546875" customWidth="1"/>
    <col min="5375" max="5375" width="14" customWidth="1"/>
    <col min="5376" max="5376" width="16.140625" customWidth="1"/>
    <col min="5377" max="5377" width="11.140625" customWidth="1"/>
    <col min="5378" max="5378" width="9.28515625" bestFit="1" customWidth="1"/>
    <col min="5379" max="5379" width="9.5703125" bestFit="1" customWidth="1"/>
    <col min="5620" max="5620" width="4.140625" customWidth="1"/>
    <col min="5621" max="5621" width="23.5703125" customWidth="1"/>
    <col min="5622" max="5622" width="7.42578125" customWidth="1"/>
    <col min="5623" max="5623" width="6" customWidth="1"/>
    <col min="5624" max="5624" width="12.7109375" customWidth="1"/>
    <col min="5625" max="5625" width="13" customWidth="1"/>
    <col min="5626" max="5626" width="12.85546875" customWidth="1"/>
    <col min="5629" max="5629" width="8.28515625" customWidth="1"/>
    <col min="5630" max="5630" width="8.85546875" customWidth="1"/>
    <col min="5631" max="5631" width="14" customWidth="1"/>
    <col min="5632" max="5632" width="16.140625" customWidth="1"/>
    <col min="5633" max="5633" width="11.140625" customWidth="1"/>
    <col min="5634" max="5634" width="9.28515625" bestFit="1" customWidth="1"/>
    <col min="5635" max="5635" width="9.5703125" bestFit="1" customWidth="1"/>
    <col min="5876" max="5876" width="4.140625" customWidth="1"/>
    <col min="5877" max="5877" width="23.5703125" customWidth="1"/>
    <col min="5878" max="5878" width="7.42578125" customWidth="1"/>
    <col min="5879" max="5879" width="6" customWidth="1"/>
    <col min="5880" max="5880" width="12.7109375" customWidth="1"/>
    <col min="5881" max="5881" width="13" customWidth="1"/>
    <col min="5882" max="5882" width="12.85546875" customWidth="1"/>
    <col min="5885" max="5885" width="8.28515625" customWidth="1"/>
    <col min="5886" max="5886" width="8.85546875" customWidth="1"/>
    <col min="5887" max="5887" width="14" customWidth="1"/>
    <col min="5888" max="5888" width="16.140625" customWidth="1"/>
    <col min="5889" max="5889" width="11.140625" customWidth="1"/>
    <col min="5890" max="5890" width="9.28515625" bestFit="1" customWidth="1"/>
    <col min="5891" max="5891" width="9.5703125" bestFit="1" customWidth="1"/>
    <col min="6132" max="6132" width="4.140625" customWidth="1"/>
    <col min="6133" max="6133" width="23.5703125" customWidth="1"/>
    <col min="6134" max="6134" width="7.42578125" customWidth="1"/>
    <col min="6135" max="6135" width="6" customWidth="1"/>
    <col min="6136" max="6136" width="12.7109375" customWidth="1"/>
    <col min="6137" max="6137" width="13" customWidth="1"/>
    <col min="6138" max="6138" width="12.85546875" customWidth="1"/>
    <col min="6141" max="6141" width="8.28515625" customWidth="1"/>
    <col min="6142" max="6142" width="8.85546875" customWidth="1"/>
    <col min="6143" max="6143" width="14" customWidth="1"/>
    <col min="6144" max="6144" width="16.140625" customWidth="1"/>
    <col min="6145" max="6145" width="11.140625" customWidth="1"/>
    <col min="6146" max="6146" width="9.28515625" bestFit="1" customWidth="1"/>
    <col min="6147" max="6147" width="9.5703125" bestFit="1" customWidth="1"/>
    <col min="6388" max="6388" width="4.140625" customWidth="1"/>
    <col min="6389" max="6389" width="23.5703125" customWidth="1"/>
    <col min="6390" max="6390" width="7.42578125" customWidth="1"/>
    <col min="6391" max="6391" width="6" customWidth="1"/>
    <col min="6392" max="6392" width="12.7109375" customWidth="1"/>
    <col min="6393" max="6393" width="13" customWidth="1"/>
    <col min="6394" max="6394" width="12.85546875" customWidth="1"/>
    <col min="6397" max="6397" width="8.28515625" customWidth="1"/>
    <col min="6398" max="6398" width="8.85546875" customWidth="1"/>
    <col min="6399" max="6399" width="14" customWidth="1"/>
    <col min="6400" max="6400" width="16.140625" customWidth="1"/>
    <col min="6401" max="6401" width="11.140625" customWidth="1"/>
    <col min="6402" max="6402" width="9.28515625" bestFit="1" customWidth="1"/>
    <col min="6403" max="6403" width="9.5703125" bestFit="1" customWidth="1"/>
    <col min="6644" max="6644" width="4.140625" customWidth="1"/>
    <col min="6645" max="6645" width="23.5703125" customWidth="1"/>
    <col min="6646" max="6646" width="7.42578125" customWidth="1"/>
    <col min="6647" max="6647" width="6" customWidth="1"/>
    <col min="6648" max="6648" width="12.7109375" customWidth="1"/>
    <col min="6649" max="6649" width="13" customWidth="1"/>
    <col min="6650" max="6650" width="12.85546875" customWidth="1"/>
    <col min="6653" max="6653" width="8.28515625" customWidth="1"/>
    <col min="6654" max="6654" width="8.85546875" customWidth="1"/>
    <col min="6655" max="6655" width="14" customWidth="1"/>
    <col min="6656" max="6656" width="16.140625" customWidth="1"/>
    <col min="6657" max="6657" width="11.140625" customWidth="1"/>
    <col min="6658" max="6658" width="9.28515625" bestFit="1" customWidth="1"/>
    <col min="6659" max="6659" width="9.5703125" bestFit="1" customWidth="1"/>
    <col min="6900" max="6900" width="4.140625" customWidth="1"/>
    <col min="6901" max="6901" width="23.5703125" customWidth="1"/>
    <col min="6902" max="6902" width="7.42578125" customWidth="1"/>
    <col min="6903" max="6903" width="6" customWidth="1"/>
    <col min="6904" max="6904" width="12.7109375" customWidth="1"/>
    <col min="6905" max="6905" width="13" customWidth="1"/>
    <col min="6906" max="6906" width="12.85546875" customWidth="1"/>
    <col min="6909" max="6909" width="8.28515625" customWidth="1"/>
    <col min="6910" max="6910" width="8.85546875" customWidth="1"/>
    <col min="6911" max="6911" width="14" customWidth="1"/>
    <col min="6912" max="6912" width="16.140625" customWidth="1"/>
    <col min="6913" max="6913" width="11.140625" customWidth="1"/>
    <col min="6914" max="6914" width="9.28515625" bestFit="1" customWidth="1"/>
    <col min="6915" max="6915" width="9.5703125" bestFit="1" customWidth="1"/>
    <col min="7156" max="7156" width="4.140625" customWidth="1"/>
    <col min="7157" max="7157" width="23.5703125" customWidth="1"/>
    <col min="7158" max="7158" width="7.42578125" customWidth="1"/>
    <col min="7159" max="7159" width="6" customWidth="1"/>
    <col min="7160" max="7160" width="12.7109375" customWidth="1"/>
    <col min="7161" max="7161" width="13" customWidth="1"/>
    <col min="7162" max="7162" width="12.85546875" customWidth="1"/>
    <col min="7165" max="7165" width="8.28515625" customWidth="1"/>
    <col min="7166" max="7166" width="8.85546875" customWidth="1"/>
    <col min="7167" max="7167" width="14" customWidth="1"/>
    <col min="7168" max="7168" width="16.140625" customWidth="1"/>
    <col min="7169" max="7169" width="11.140625" customWidth="1"/>
    <col min="7170" max="7170" width="9.28515625" bestFit="1" customWidth="1"/>
    <col min="7171" max="7171" width="9.5703125" bestFit="1" customWidth="1"/>
    <col min="7412" max="7412" width="4.140625" customWidth="1"/>
    <col min="7413" max="7413" width="23.5703125" customWidth="1"/>
    <col min="7414" max="7414" width="7.42578125" customWidth="1"/>
    <col min="7415" max="7415" width="6" customWidth="1"/>
    <col min="7416" max="7416" width="12.7109375" customWidth="1"/>
    <col min="7417" max="7417" width="13" customWidth="1"/>
    <col min="7418" max="7418" width="12.85546875" customWidth="1"/>
    <col min="7421" max="7421" width="8.28515625" customWidth="1"/>
    <col min="7422" max="7422" width="8.85546875" customWidth="1"/>
    <col min="7423" max="7423" width="14" customWidth="1"/>
    <col min="7424" max="7424" width="16.140625" customWidth="1"/>
    <col min="7425" max="7425" width="11.140625" customWidth="1"/>
    <col min="7426" max="7426" width="9.28515625" bestFit="1" customWidth="1"/>
    <col min="7427" max="7427" width="9.5703125" bestFit="1" customWidth="1"/>
    <col min="7668" max="7668" width="4.140625" customWidth="1"/>
    <col min="7669" max="7669" width="23.5703125" customWidth="1"/>
    <col min="7670" max="7670" width="7.42578125" customWidth="1"/>
    <col min="7671" max="7671" width="6" customWidth="1"/>
    <col min="7672" max="7672" width="12.7109375" customWidth="1"/>
    <col min="7673" max="7673" width="13" customWidth="1"/>
    <col min="7674" max="7674" width="12.85546875" customWidth="1"/>
    <col min="7677" max="7677" width="8.28515625" customWidth="1"/>
    <col min="7678" max="7678" width="8.85546875" customWidth="1"/>
    <col min="7679" max="7679" width="14" customWidth="1"/>
    <col min="7680" max="7680" width="16.140625" customWidth="1"/>
    <col min="7681" max="7681" width="11.140625" customWidth="1"/>
    <col min="7682" max="7682" width="9.28515625" bestFit="1" customWidth="1"/>
    <col min="7683" max="7683" width="9.5703125" bestFit="1" customWidth="1"/>
    <col min="7924" max="7924" width="4.140625" customWidth="1"/>
    <col min="7925" max="7925" width="23.5703125" customWidth="1"/>
    <col min="7926" max="7926" width="7.42578125" customWidth="1"/>
    <col min="7927" max="7927" width="6" customWidth="1"/>
    <col min="7928" max="7928" width="12.7109375" customWidth="1"/>
    <col min="7929" max="7929" width="13" customWidth="1"/>
    <col min="7930" max="7930" width="12.85546875" customWidth="1"/>
    <col min="7933" max="7933" width="8.28515625" customWidth="1"/>
    <col min="7934" max="7934" width="8.85546875" customWidth="1"/>
    <col min="7935" max="7935" width="14" customWidth="1"/>
    <col min="7936" max="7936" width="16.140625" customWidth="1"/>
    <col min="7937" max="7937" width="11.140625" customWidth="1"/>
    <col min="7938" max="7938" width="9.28515625" bestFit="1" customWidth="1"/>
    <col min="7939" max="7939" width="9.5703125" bestFit="1" customWidth="1"/>
    <col min="8180" max="8180" width="4.140625" customWidth="1"/>
    <col min="8181" max="8181" width="23.5703125" customWidth="1"/>
    <col min="8182" max="8182" width="7.42578125" customWidth="1"/>
    <col min="8183" max="8183" width="6" customWidth="1"/>
    <col min="8184" max="8184" width="12.7109375" customWidth="1"/>
    <col min="8185" max="8185" width="13" customWidth="1"/>
    <col min="8186" max="8186" width="12.85546875" customWidth="1"/>
    <col min="8189" max="8189" width="8.28515625" customWidth="1"/>
    <col min="8190" max="8190" width="8.85546875" customWidth="1"/>
    <col min="8191" max="8191" width="14" customWidth="1"/>
    <col min="8192" max="8192" width="16.140625" customWidth="1"/>
    <col min="8193" max="8193" width="11.140625" customWidth="1"/>
    <col min="8194" max="8194" width="9.28515625" bestFit="1" customWidth="1"/>
    <col min="8195" max="8195" width="9.5703125" bestFit="1" customWidth="1"/>
    <col min="8436" max="8436" width="4.140625" customWidth="1"/>
    <col min="8437" max="8437" width="23.5703125" customWidth="1"/>
    <col min="8438" max="8438" width="7.42578125" customWidth="1"/>
    <col min="8439" max="8439" width="6" customWidth="1"/>
    <col min="8440" max="8440" width="12.7109375" customWidth="1"/>
    <col min="8441" max="8441" width="13" customWidth="1"/>
    <col min="8442" max="8442" width="12.85546875" customWidth="1"/>
    <col min="8445" max="8445" width="8.28515625" customWidth="1"/>
    <col min="8446" max="8446" width="8.85546875" customWidth="1"/>
    <col min="8447" max="8447" width="14" customWidth="1"/>
    <col min="8448" max="8448" width="16.140625" customWidth="1"/>
    <col min="8449" max="8449" width="11.140625" customWidth="1"/>
    <col min="8450" max="8450" width="9.28515625" bestFit="1" customWidth="1"/>
    <col min="8451" max="8451" width="9.5703125" bestFit="1" customWidth="1"/>
    <col min="8692" max="8692" width="4.140625" customWidth="1"/>
    <col min="8693" max="8693" width="23.5703125" customWidth="1"/>
    <col min="8694" max="8694" width="7.42578125" customWidth="1"/>
    <col min="8695" max="8695" width="6" customWidth="1"/>
    <col min="8696" max="8696" width="12.7109375" customWidth="1"/>
    <col min="8697" max="8697" width="13" customWidth="1"/>
    <col min="8698" max="8698" width="12.85546875" customWidth="1"/>
    <col min="8701" max="8701" width="8.28515625" customWidth="1"/>
    <col min="8702" max="8702" width="8.85546875" customWidth="1"/>
    <col min="8703" max="8703" width="14" customWidth="1"/>
    <col min="8704" max="8704" width="16.140625" customWidth="1"/>
    <col min="8705" max="8705" width="11.140625" customWidth="1"/>
    <col min="8706" max="8706" width="9.28515625" bestFit="1" customWidth="1"/>
    <col min="8707" max="8707" width="9.5703125" bestFit="1" customWidth="1"/>
    <col min="8948" max="8948" width="4.140625" customWidth="1"/>
    <col min="8949" max="8949" width="23.5703125" customWidth="1"/>
    <col min="8950" max="8950" width="7.42578125" customWidth="1"/>
    <col min="8951" max="8951" width="6" customWidth="1"/>
    <col min="8952" max="8952" width="12.7109375" customWidth="1"/>
    <col min="8953" max="8953" width="13" customWidth="1"/>
    <col min="8954" max="8954" width="12.85546875" customWidth="1"/>
    <col min="8957" max="8957" width="8.28515625" customWidth="1"/>
    <col min="8958" max="8958" width="8.85546875" customWidth="1"/>
    <col min="8959" max="8959" width="14" customWidth="1"/>
    <col min="8960" max="8960" width="16.140625" customWidth="1"/>
    <col min="8961" max="8961" width="11.140625" customWidth="1"/>
    <col min="8962" max="8962" width="9.28515625" bestFit="1" customWidth="1"/>
    <col min="8963" max="8963" width="9.5703125" bestFit="1" customWidth="1"/>
    <col min="9204" max="9204" width="4.140625" customWidth="1"/>
    <col min="9205" max="9205" width="23.5703125" customWidth="1"/>
    <col min="9206" max="9206" width="7.42578125" customWidth="1"/>
    <col min="9207" max="9207" width="6" customWidth="1"/>
    <col min="9208" max="9208" width="12.7109375" customWidth="1"/>
    <col min="9209" max="9209" width="13" customWidth="1"/>
    <col min="9210" max="9210" width="12.85546875" customWidth="1"/>
    <col min="9213" max="9213" width="8.28515625" customWidth="1"/>
    <col min="9214" max="9214" width="8.85546875" customWidth="1"/>
    <col min="9215" max="9215" width="14" customWidth="1"/>
    <col min="9216" max="9216" width="16.140625" customWidth="1"/>
    <col min="9217" max="9217" width="11.140625" customWidth="1"/>
    <col min="9218" max="9218" width="9.28515625" bestFit="1" customWidth="1"/>
    <col min="9219" max="9219" width="9.5703125" bestFit="1" customWidth="1"/>
    <col min="9460" max="9460" width="4.140625" customWidth="1"/>
    <col min="9461" max="9461" width="23.5703125" customWidth="1"/>
    <col min="9462" max="9462" width="7.42578125" customWidth="1"/>
    <col min="9463" max="9463" width="6" customWidth="1"/>
    <col min="9464" max="9464" width="12.7109375" customWidth="1"/>
    <col min="9465" max="9465" width="13" customWidth="1"/>
    <col min="9466" max="9466" width="12.85546875" customWidth="1"/>
    <col min="9469" max="9469" width="8.28515625" customWidth="1"/>
    <col min="9470" max="9470" width="8.85546875" customWidth="1"/>
    <col min="9471" max="9471" width="14" customWidth="1"/>
    <col min="9472" max="9472" width="16.140625" customWidth="1"/>
    <col min="9473" max="9473" width="11.140625" customWidth="1"/>
    <col min="9474" max="9474" width="9.28515625" bestFit="1" customWidth="1"/>
    <col min="9475" max="9475" width="9.5703125" bestFit="1" customWidth="1"/>
    <col min="9716" max="9716" width="4.140625" customWidth="1"/>
    <col min="9717" max="9717" width="23.5703125" customWidth="1"/>
    <col min="9718" max="9718" width="7.42578125" customWidth="1"/>
    <col min="9719" max="9719" width="6" customWidth="1"/>
    <col min="9720" max="9720" width="12.7109375" customWidth="1"/>
    <col min="9721" max="9721" width="13" customWidth="1"/>
    <col min="9722" max="9722" width="12.85546875" customWidth="1"/>
    <col min="9725" max="9725" width="8.28515625" customWidth="1"/>
    <col min="9726" max="9726" width="8.85546875" customWidth="1"/>
    <col min="9727" max="9727" width="14" customWidth="1"/>
    <col min="9728" max="9728" width="16.140625" customWidth="1"/>
    <col min="9729" max="9729" width="11.140625" customWidth="1"/>
    <col min="9730" max="9730" width="9.28515625" bestFit="1" customWidth="1"/>
    <col min="9731" max="9731" width="9.5703125" bestFit="1" customWidth="1"/>
    <col min="9972" max="9972" width="4.140625" customWidth="1"/>
    <col min="9973" max="9973" width="23.5703125" customWidth="1"/>
    <col min="9974" max="9974" width="7.42578125" customWidth="1"/>
    <col min="9975" max="9975" width="6" customWidth="1"/>
    <col min="9976" max="9976" width="12.7109375" customWidth="1"/>
    <col min="9977" max="9977" width="13" customWidth="1"/>
    <col min="9978" max="9978" width="12.85546875" customWidth="1"/>
    <col min="9981" max="9981" width="8.28515625" customWidth="1"/>
    <col min="9982" max="9982" width="8.85546875" customWidth="1"/>
    <col min="9983" max="9983" width="14" customWidth="1"/>
    <col min="9984" max="9984" width="16.140625" customWidth="1"/>
    <col min="9985" max="9985" width="11.140625" customWidth="1"/>
    <col min="9986" max="9986" width="9.28515625" bestFit="1" customWidth="1"/>
    <col min="9987" max="9987" width="9.5703125" bestFit="1" customWidth="1"/>
    <col min="10228" max="10228" width="4.140625" customWidth="1"/>
    <col min="10229" max="10229" width="23.5703125" customWidth="1"/>
    <col min="10230" max="10230" width="7.42578125" customWidth="1"/>
    <col min="10231" max="10231" width="6" customWidth="1"/>
    <col min="10232" max="10232" width="12.7109375" customWidth="1"/>
    <col min="10233" max="10233" width="13" customWidth="1"/>
    <col min="10234" max="10234" width="12.85546875" customWidth="1"/>
    <col min="10237" max="10237" width="8.28515625" customWidth="1"/>
    <col min="10238" max="10238" width="8.85546875" customWidth="1"/>
    <col min="10239" max="10239" width="14" customWidth="1"/>
    <col min="10240" max="10240" width="16.140625" customWidth="1"/>
    <col min="10241" max="10241" width="11.140625" customWidth="1"/>
    <col min="10242" max="10242" width="9.28515625" bestFit="1" customWidth="1"/>
    <col min="10243" max="10243" width="9.5703125" bestFit="1" customWidth="1"/>
    <col min="10484" max="10484" width="4.140625" customWidth="1"/>
    <col min="10485" max="10485" width="23.5703125" customWidth="1"/>
    <col min="10486" max="10486" width="7.42578125" customWidth="1"/>
    <col min="10487" max="10487" width="6" customWidth="1"/>
    <col min="10488" max="10488" width="12.7109375" customWidth="1"/>
    <col min="10489" max="10489" width="13" customWidth="1"/>
    <col min="10490" max="10490" width="12.85546875" customWidth="1"/>
    <col min="10493" max="10493" width="8.28515625" customWidth="1"/>
    <col min="10494" max="10494" width="8.85546875" customWidth="1"/>
    <col min="10495" max="10495" width="14" customWidth="1"/>
    <col min="10496" max="10496" width="16.140625" customWidth="1"/>
    <col min="10497" max="10497" width="11.140625" customWidth="1"/>
    <col min="10498" max="10498" width="9.28515625" bestFit="1" customWidth="1"/>
    <col min="10499" max="10499" width="9.5703125" bestFit="1" customWidth="1"/>
    <col min="10740" max="10740" width="4.140625" customWidth="1"/>
    <col min="10741" max="10741" width="23.5703125" customWidth="1"/>
    <col min="10742" max="10742" width="7.42578125" customWidth="1"/>
    <col min="10743" max="10743" width="6" customWidth="1"/>
    <col min="10744" max="10744" width="12.7109375" customWidth="1"/>
    <col min="10745" max="10745" width="13" customWidth="1"/>
    <col min="10746" max="10746" width="12.85546875" customWidth="1"/>
    <col min="10749" max="10749" width="8.28515625" customWidth="1"/>
    <col min="10750" max="10750" width="8.85546875" customWidth="1"/>
    <col min="10751" max="10751" width="14" customWidth="1"/>
    <col min="10752" max="10752" width="16.140625" customWidth="1"/>
    <col min="10753" max="10753" width="11.140625" customWidth="1"/>
    <col min="10754" max="10754" width="9.28515625" bestFit="1" customWidth="1"/>
    <col min="10755" max="10755" width="9.5703125" bestFit="1" customWidth="1"/>
    <col min="10996" max="10996" width="4.140625" customWidth="1"/>
    <col min="10997" max="10997" width="23.5703125" customWidth="1"/>
    <col min="10998" max="10998" width="7.42578125" customWidth="1"/>
    <col min="10999" max="10999" width="6" customWidth="1"/>
    <col min="11000" max="11000" width="12.7109375" customWidth="1"/>
    <col min="11001" max="11001" width="13" customWidth="1"/>
    <col min="11002" max="11002" width="12.85546875" customWidth="1"/>
    <col min="11005" max="11005" width="8.28515625" customWidth="1"/>
    <col min="11006" max="11006" width="8.85546875" customWidth="1"/>
    <col min="11007" max="11007" width="14" customWidth="1"/>
    <col min="11008" max="11008" width="16.140625" customWidth="1"/>
    <col min="11009" max="11009" width="11.140625" customWidth="1"/>
    <col min="11010" max="11010" width="9.28515625" bestFit="1" customWidth="1"/>
    <col min="11011" max="11011" width="9.5703125" bestFit="1" customWidth="1"/>
    <col min="11252" max="11252" width="4.140625" customWidth="1"/>
    <col min="11253" max="11253" width="23.5703125" customWidth="1"/>
    <col min="11254" max="11254" width="7.42578125" customWidth="1"/>
    <col min="11255" max="11255" width="6" customWidth="1"/>
    <col min="11256" max="11256" width="12.7109375" customWidth="1"/>
    <col min="11257" max="11257" width="13" customWidth="1"/>
    <col min="11258" max="11258" width="12.85546875" customWidth="1"/>
    <col min="11261" max="11261" width="8.28515625" customWidth="1"/>
    <col min="11262" max="11262" width="8.85546875" customWidth="1"/>
    <col min="11263" max="11263" width="14" customWidth="1"/>
    <col min="11264" max="11264" width="16.140625" customWidth="1"/>
    <col min="11265" max="11265" width="11.140625" customWidth="1"/>
    <col min="11266" max="11266" width="9.28515625" bestFit="1" customWidth="1"/>
    <col min="11267" max="11267" width="9.5703125" bestFit="1" customWidth="1"/>
    <col min="11508" max="11508" width="4.140625" customWidth="1"/>
    <col min="11509" max="11509" width="23.5703125" customWidth="1"/>
    <col min="11510" max="11510" width="7.42578125" customWidth="1"/>
    <col min="11511" max="11511" width="6" customWidth="1"/>
    <col min="11512" max="11512" width="12.7109375" customWidth="1"/>
    <col min="11513" max="11513" width="13" customWidth="1"/>
    <col min="11514" max="11514" width="12.85546875" customWidth="1"/>
    <col min="11517" max="11517" width="8.28515625" customWidth="1"/>
    <col min="11518" max="11518" width="8.85546875" customWidth="1"/>
    <col min="11519" max="11519" width="14" customWidth="1"/>
    <col min="11520" max="11520" width="16.140625" customWidth="1"/>
    <col min="11521" max="11521" width="11.140625" customWidth="1"/>
    <col min="11522" max="11522" width="9.28515625" bestFit="1" customWidth="1"/>
    <col min="11523" max="11523" width="9.5703125" bestFit="1" customWidth="1"/>
    <col min="11764" max="11764" width="4.140625" customWidth="1"/>
    <col min="11765" max="11765" width="23.5703125" customWidth="1"/>
    <col min="11766" max="11766" width="7.42578125" customWidth="1"/>
    <col min="11767" max="11767" width="6" customWidth="1"/>
    <col min="11768" max="11768" width="12.7109375" customWidth="1"/>
    <col min="11769" max="11769" width="13" customWidth="1"/>
    <col min="11770" max="11770" width="12.85546875" customWidth="1"/>
    <col min="11773" max="11773" width="8.28515625" customWidth="1"/>
    <col min="11774" max="11774" width="8.85546875" customWidth="1"/>
    <col min="11775" max="11775" width="14" customWidth="1"/>
    <col min="11776" max="11776" width="16.140625" customWidth="1"/>
    <col min="11777" max="11777" width="11.140625" customWidth="1"/>
    <col min="11778" max="11778" width="9.28515625" bestFit="1" customWidth="1"/>
    <col min="11779" max="11779" width="9.5703125" bestFit="1" customWidth="1"/>
    <col min="12020" max="12020" width="4.140625" customWidth="1"/>
    <col min="12021" max="12021" width="23.5703125" customWidth="1"/>
    <col min="12022" max="12022" width="7.42578125" customWidth="1"/>
    <col min="12023" max="12023" width="6" customWidth="1"/>
    <col min="12024" max="12024" width="12.7109375" customWidth="1"/>
    <col min="12025" max="12025" width="13" customWidth="1"/>
    <col min="12026" max="12026" width="12.85546875" customWidth="1"/>
    <col min="12029" max="12029" width="8.28515625" customWidth="1"/>
    <col min="12030" max="12030" width="8.85546875" customWidth="1"/>
    <col min="12031" max="12031" width="14" customWidth="1"/>
    <col min="12032" max="12032" width="16.140625" customWidth="1"/>
    <col min="12033" max="12033" width="11.140625" customWidth="1"/>
    <col min="12034" max="12034" width="9.28515625" bestFit="1" customWidth="1"/>
    <col min="12035" max="12035" width="9.5703125" bestFit="1" customWidth="1"/>
    <col min="12276" max="12276" width="4.140625" customWidth="1"/>
    <col min="12277" max="12277" width="23.5703125" customWidth="1"/>
    <col min="12278" max="12278" width="7.42578125" customWidth="1"/>
    <col min="12279" max="12279" width="6" customWidth="1"/>
    <col min="12280" max="12280" width="12.7109375" customWidth="1"/>
    <col min="12281" max="12281" width="13" customWidth="1"/>
    <col min="12282" max="12282" width="12.85546875" customWidth="1"/>
    <col min="12285" max="12285" width="8.28515625" customWidth="1"/>
    <col min="12286" max="12286" width="8.85546875" customWidth="1"/>
    <col min="12287" max="12287" width="14" customWidth="1"/>
    <col min="12288" max="12288" width="16.140625" customWidth="1"/>
    <col min="12289" max="12289" width="11.140625" customWidth="1"/>
    <col min="12290" max="12290" width="9.28515625" bestFit="1" customWidth="1"/>
    <col min="12291" max="12291" width="9.5703125" bestFit="1" customWidth="1"/>
    <col min="12532" max="12532" width="4.140625" customWidth="1"/>
    <col min="12533" max="12533" width="23.5703125" customWidth="1"/>
    <col min="12534" max="12534" width="7.42578125" customWidth="1"/>
    <col min="12535" max="12535" width="6" customWidth="1"/>
    <col min="12536" max="12536" width="12.7109375" customWidth="1"/>
    <col min="12537" max="12537" width="13" customWidth="1"/>
    <col min="12538" max="12538" width="12.85546875" customWidth="1"/>
    <col min="12541" max="12541" width="8.28515625" customWidth="1"/>
    <col min="12542" max="12542" width="8.85546875" customWidth="1"/>
    <col min="12543" max="12543" width="14" customWidth="1"/>
    <col min="12544" max="12544" width="16.140625" customWidth="1"/>
    <col min="12545" max="12545" width="11.140625" customWidth="1"/>
    <col min="12546" max="12546" width="9.28515625" bestFit="1" customWidth="1"/>
    <col min="12547" max="12547" width="9.5703125" bestFit="1" customWidth="1"/>
    <col min="12788" max="12788" width="4.140625" customWidth="1"/>
    <col min="12789" max="12789" width="23.5703125" customWidth="1"/>
    <col min="12790" max="12790" width="7.42578125" customWidth="1"/>
    <col min="12791" max="12791" width="6" customWidth="1"/>
    <col min="12792" max="12792" width="12.7109375" customWidth="1"/>
    <col min="12793" max="12793" width="13" customWidth="1"/>
    <col min="12794" max="12794" width="12.85546875" customWidth="1"/>
    <col min="12797" max="12797" width="8.28515625" customWidth="1"/>
    <col min="12798" max="12798" width="8.85546875" customWidth="1"/>
    <col min="12799" max="12799" width="14" customWidth="1"/>
    <col min="12800" max="12800" width="16.140625" customWidth="1"/>
    <col min="12801" max="12801" width="11.140625" customWidth="1"/>
    <col min="12802" max="12802" width="9.28515625" bestFit="1" customWidth="1"/>
    <col min="12803" max="12803" width="9.5703125" bestFit="1" customWidth="1"/>
    <col min="13044" max="13044" width="4.140625" customWidth="1"/>
    <col min="13045" max="13045" width="23.5703125" customWidth="1"/>
    <col min="13046" max="13046" width="7.42578125" customWidth="1"/>
    <col min="13047" max="13047" width="6" customWidth="1"/>
    <col min="13048" max="13048" width="12.7109375" customWidth="1"/>
    <col min="13049" max="13049" width="13" customWidth="1"/>
    <col min="13050" max="13050" width="12.85546875" customWidth="1"/>
    <col min="13053" max="13053" width="8.28515625" customWidth="1"/>
    <col min="13054" max="13054" width="8.85546875" customWidth="1"/>
    <col min="13055" max="13055" width="14" customWidth="1"/>
    <col min="13056" max="13056" width="16.140625" customWidth="1"/>
    <col min="13057" max="13057" width="11.140625" customWidth="1"/>
    <col min="13058" max="13058" width="9.28515625" bestFit="1" customWidth="1"/>
    <col min="13059" max="13059" width="9.5703125" bestFit="1" customWidth="1"/>
    <col min="13300" max="13300" width="4.140625" customWidth="1"/>
    <col min="13301" max="13301" width="23.5703125" customWidth="1"/>
    <col min="13302" max="13302" width="7.42578125" customWidth="1"/>
    <col min="13303" max="13303" width="6" customWidth="1"/>
    <col min="13304" max="13304" width="12.7109375" customWidth="1"/>
    <col min="13305" max="13305" width="13" customWidth="1"/>
    <col min="13306" max="13306" width="12.85546875" customWidth="1"/>
    <col min="13309" max="13309" width="8.28515625" customWidth="1"/>
    <col min="13310" max="13310" width="8.85546875" customWidth="1"/>
    <col min="13311" max="13311" width="14" customWidth="1"/>
    <col min="13312" max="13312" width="16.140625" customWidth="1"/>
    <col min="13313" max="13313" width="11.140625" customWidth="1"/>
    <col min="13314" max="13314" width="9.28515625" bestFit="1" customWidth="1"/>
    <col min="13315" max="13315" width="9.5703125" bestFit="1" customWidth="1"/>
    <col min="13556" max="13556" width="4.140625" customWidth="1"/>
    <col min="13557" max="13557" width="23.5703125" customWidth="1"/>
    <col min="13558" max="13558" width="7.42578125" customWidth="1"/>
    <col min="13559" max="13559" width="6" customWidth="1"/>
    <col min="13560" max="13560" width="12.7109375" customWidth="1"/>
    <col min="13561" max="13561" width="13" customWidth="1"/>
    <col min="13562" max="13562" width="12.85546875" customWidth="1"/>
    <col min="13565" max="13565" width="8.28515625" customWidth="1"/>
    <col min="13566" max="13566" width="8.85546875" customWidth="1"/>
    <col min="13567" max="13567" width="14" customWidth="1"/>
    <col min="13568" max="13568" width="16.140625" customWidth="1"/>
    <col min="13569" max="13569" width="11.140625" customWidth="1"/>
    <col min="13570" max="13570" width="9.28515625" bestFit="1" customWidth="1"/>
    <col min="13571" max="13571" width="9.5703125" bestFit="1" customWidth="1"/>
    <col min="13812" max="13812" width="4.140625" customWidth="1"/>
    <col min="13813" max="13813" width="23.5703125" customWidth="1"/>
    <col min="13814" max="13814" width="7.42578125" customWidth="1"/>
    <col min="13815" max="13815" width="6" customWidth="1"/>
    <col min="13816" max="13816" width="12.7109375" customWidth="1"/>
    <col min="13817" max="13817" width="13" customWidth="1"/>
    <col min="13818" max="13818" width="12.85546875" customWidth="1"/>
    <col min="13821" max="13821" width="8.28515625" customWidth="1"/>
    <col min="13822" max="13822" width="8.85546875" customWidth="1"/>
    <col min="13823" max="13823" width="14" customWidth="1"/>
    <col min="13824" max="13824" width="16.140625" customWidth="1"/>
    <col min="13825" max="13825" width="11.140625" customWidth="1"/>
    <col min="13826" max="13826" width="9.28515625" bestFit="1" customWidth="1"/>
    <col min="13827" max="13827" width="9.5703125" bestFit="1" customWidth="1"/>
    <col min="14068" max="14068" width="4.140625" customWidth="1"/>
    <col min="14069" max="14069" width="23.5703125" customWidth="1"/>
    <col min="14070" max="14070" width="7.42578125" customWidth="1"/>
    <col min="14071" max="14071" width="6" customWidth="1"/>
    <col min="14072" max="14072" width="12.7109375" customWidth="1"/>
    <col min="14073" max="14073" width="13" customWidth="1"/>
    <col min="14074" max="14074" width="12.85546875" customWidth="1"/>
    <col min="14077" max="14077" width="8.28515625" customWidth="1"/>
    <col min="14078" max="14078" width="8.85546875" customWidth="1"/>
    <col min="14079" max="14079" width="14" customWidth="1"/>
    <col min="14080" max="14080" width="16.140625" customWidth="1"/>
    <col min="14081" max="14081" width="11.140625" customWidth="1"/>
    <col min="14082" max="14082" width="9.28515625" bestFit="1" customWidth="1"/>
    <col min="14083" max="14083" width="9.5703125" bestFit="1" customWidth="1"/>
    <col min="14324" max="14324" width="4.140625" customWidth="1"/>
    <col min="14325" max="14325" width="23.5703125" customWidth="1"/>
    <col min="14326" max="14326" width="7.42578125" customWidth="1"/>
    <col min="14327" max="14327" width="6" customWidth="1"/>
    <col min="14328" max="14328" width="12.7109375" customWidth="1"/>
    <col min="14329" max="14329" width="13" customWidth="1"/>
    <col min="14330" max="14330" width="12.85546875" customWidth="1"/>
    <col min="14333" max="14333" width="8.28515625" customWidth="1"/>
    <col min="14334" max="14334" width="8.85546875" customWidth="1"/>
    <col min="14335" max="14335" width="14" customWidth="1"/>
    <col min="14336" max="14336" width="16.140625" customWidth="1"/>
    <col min="14337" max="14337" width="11.140625" customWidth="1"/>
    <col min="14338" max="14338" width="9.28515625" bestFit="1" customWidth="1"/>
    <col min="14339" max="14339" width="9.5703125" bestFit="1" customWidth="1"/>
    <col min="14580" max="14580" width="4.140625" customWidth="1"/>
    <col min="14581" max="14581" width="23.5703125" customWidth="1"/>
    <col min="14582" max="14582" width="7.42578125" customWidth="1"/>
    <col min="14583" max="14583" width="6" customWidth="1"/>
    <col min="14584" max="14584" width="12.7109375" customWidth="1"/>
    <col min="14585" max="14585" width="13" customWidth="1"/>
    <col min="14586" max="14586" width="12.85546875" customWidth="1"/>
    <col min="14589" max="14589" width="8.28515625" customWidth="1"/>
    <col min="14590" max="14590" width="8.85546875" customWidth="1"/>
    <col min="14591" max="14591" width="14" customWidth="1"/>
    <col min="14592" max="14592" width="16.140625" customWidth="1"/>
    <col min="14593" max="14593" width="11.140625" customWidth="1"/>
    <col min="14594" max="14594" width="9.28515625" bestFit="1" customWidth="1"/>
    <col min="14595" max="14595" width="9.5703125" bestFit="1" customWidth="1"/>
    <col min="14836" max="14836" width="4.140625" customWidth="1"/>
    <col min="14837" max="14837" width="23.5703125" customWidth="1"/>
    <col min="14838" max="14838" width="7.42578125" customWidth="1"/>
    <col min="14839" max="14839" width="6" customWidth="1"/>
    <col min="14840" max="14840" width="12.7109375" customWidth="1"/>
    <col min="14841" max="14841" width="13" customWidth="1"/>
    <col min="14842" max="14842" width="12.85546875" customWidth="1"/>
    <col min="14845" max="14845" width="8.28515625" customWidth="1"/>
    <col min="14846" max="14846" width="8.85546875" customWidth="1"/>
    <col min="14847" max="14847" width="14" customWidth="1"/>
    <col min="14848" max="14848" width="16.140625" customWidth="1"/>
    <col min="14849" max="14849" width="11.140625" customWidth="1"/>
    <col min="14850" max="14850" width="9.28515625" bestFit="1" customWidth="1"/>
    <col min="14851" max="14851" width="9.5703125" bestFit="1" customWidth="1"/>
    <col min="15092" max="15092" width="4.140625" customWidth="1"/>
    <col min="15093" max="15093" width="23.5703125" customWidth="1"/>
    <col min="15094" max="15094" width="7.42578125" customWidth="1"/>
    <col min="15095" max="15095" width="6" customWidth="1"/>
    <col min="15096" max="15096" width="12.7109375" customWidth="1"/>
    <col min="15097" max="15097" width="13" customWidth="1"/>
    <col min="15098" max="15098" width="12.85546875" customWidth="1"/>
    <col min="15101" max="15101" width="8.28515625" customWidth="1"/>
    <col min="15102" max="15102" width="8.85546875" customWidth="1"/>
    <col min="15103" max="15103" width="14" customWidth="1"/>
    <col min="15104" max="15104" width="16.140625" customWidth="1"/>
    <col min="15105" max="15105" width="11.140625" customWidth="1"/>
    <col min="15106" max="15106" width="9.28515625" bestFit="1" customWidth="1"/>
    <col min="15107" max="15107" width="9.5703125" bestFit="1" customWidth="1"/>
    <col min="15348" max="15348" width="4.140625" customWidth="1"/>
    <col min="15349" max="15349" width="23.5703125" customWidth="1"/>
    <col min="15350" max="15350" width="7.42578125" customWidth="1"/>
    <col min="15351" max="15351" width="6" customWidth="1"/>
    <col min="15352" max="15352" width="12.7109375" customWidth="1"/>
    <col min="15353" max="15353" width="13" customWidth="1"/>
    <col min="15354" max="15354" width="12.85546875" customWidth="1"/>
    <col min="15357" max="15357" width="8.28515625" customWidth="1"/>
    <col min="15358" max="15358" width="8.85546875" customWidth="1"/>
    <col min="15359" max="15359" width="14" customWidth="1"/>
    <col min="15360" max="15360" width="16.140625" customWidth="1"/>
    <col min="15361" max="15361" width="11.140625" customWidth="1"/>
    <col min="15362" max="15362" width="9.28515625" bestFit="1" customWidth="1"/>
    <col min="15363" max="15363" width="9.5703125" bestFit="1" customWidth="1"/>
    <col min="15604" max="15604" width="4.140625" customWidth="1"/>
    <col min="15605" max="15605" width="23.5703125" customWidth="1"/>
    <col min="15606" max="15606" width="7.42578125" customWidth="1"/>
    <col min="15607" max="15607" width="6" customWidth="1"/>
    <col min="15608" max="15608" width="12.7109375" customWidth="1"/>
    <col min="15609" max="15609" width="13" customWidth="1"/>
    <col min="15610" max="15610" width="12.85546875" customWidth="1"/>
    <col min="15613" max="15613" width="8.28515625" customWidth="1"/>
    <col min="15614" max="15614" width="8.85546875" customWidth="1"/>
    <col min="15615" max="15615" width="14" customWidth="1"/>
    <col min="15616" max="15616" width="16.140625" customWidth="1"/>
    <col min="15617" max="15617" width="11.140625" customWidth="1"/>
    <col min="15618" max="15618" width="9.28515625" bestFit="1" customWidth="1"/>
    <col min="15619" max="15619" width="9.5703125" bestFit="1" customWidth="1"/>
    <col min="15860" max="15860" width="4.140625" customWidth="1"/>
    <col min="15861" max="15861" width="23.5703125" customWidth="1"/>
    <col min="15862" max="15862" width="7.42578125" customWidth="1"/>
    <col min="15863" max="15863" width="6" customWidth="1"/>
    <col min="15864" max="15864" width="12.7109375" customWidth="1"/>
    <col min="15865" max="15865" width="13" customWidth="1"/>
    <col min="15866" max="15866" width="12.85546875" customWidth="1"/>
    <col min="15869" max="15869" width="8.28515625" customWidth="1"/>
    <col min="15870" max="15870" width="8.85546875" customWidth="1"/>
    <col min="15871" max="15871" width="14" customWidth="1"/>
    <col min="15872" max="15872" width="16.140625" customWidth="1"/>
    <col min="15873" max="15873" width="11.140625" customWidth="1"/>
    <col min="15874" max="15874" width="9.28515625" bestFit="1" customWidth="1"/>
    <col min="15875" max="15875" width="9.5703125" bestFit="1" customWidth="1"/>
    <col min="16116" max="16116" width="4.140625" customWidth="1"/>
    <col min="16117" max="16117" width="23.5703125" customWidth="1"/>
    <col min="16118" max="16118" width="7.42578125" customWidth="1"/>
    <col min="16119" max="16119" width="6" customWidth="1"/>
    <col min="16120" max="16120" width="12.7109375" customWidth="1"/>
    <col min="16121" max="16121" width="13" customWidth="1"/>
    <col min="16122" max="16122" width="12.85546875" customWidth="1"/>
    <col min="16125" max="16125" width="8.28515625" customWidth="1"/>
    <col min="16126" max="16126" width="8.85546875" customWidth="1"/>
    <col min="16127" max="16127" width="14" customWidth="1"/>
    <col min="16128" max="16128" width="16.140625" customWidth="1"/>
    <col min="16129" max="16129" width="11.140625" customWidth="1"/>
    <col min="16130" max="16130" width="9.28515625" bestFit="1" customWidth="1"/>
    <col min="16131" max="16131" width="9.5703125" bestFit="1" customWidth="1"/>
  </cols>
  <sheetData>
    <row r="1" spans="1:15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N2" s="18" t="s">
        <v>64</v>
      </c>
      <c r="O2" t="s">
        <v>65</v>
      </c>
    </row>
    <row r="3" spans="1:15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67</v>
      </c>
      <c r="F3" s="12" t="s">
        <v>68</v>
      </c>
      <c r="G3" s="12" t="s">
        <v>69</v>
      </c>
      <c r="H3" s="3" t="s">
        <v>8</v>
      </c>
      <c r="I3" s="4" t="s">
        <v>9</v>
      </c>
      <c r="J3" s="4" t="s">
        <v>10</v>
      </c>
      <c r="K3" s="4" t="s">
        <v>11</v>
      </c>
      <c r="L3" s="4"/>
      <c r="O3" s="10"/>
    </row>
    <row r="4" spans="1:15" s="5" customFormat="1" ht="15.75" customHeight="1" x14ac:dyDescent="0.25">
      <c r="A4" s="3">
        <v>1</v>
      </c>
      <c r="B4" s="15" t="s">
        <v>29</v>
      </c>
      <c r="C4" s="17">
        <v>15400</v>
      </c>
      <c r="D4" s="3" t="s">
        <v>27</v>
      </c>
      <c r="E4" s="6"/>
      <c r="F4" s="6"/>
      <c r="G4" s="6"/>
      <c r="H4" s="7" t="e">
        <f t="shared" ref="H4:H69" si="0">ROUND(AVERAGE(E4,F4,G4),2)</f>
        <v>#DIV/0!</v>
      </c>
      <c r="I4" s="8" t="e">
        <f t="shared" ref="I4:I69" si="1">STDEV(E4,F4,G4)</f>
        <v>#DIV/0!</v>
      </c>
      <c r="J4" s="9" t="e">
        <f t="shared" ref="J4:J69" si="2">I4/H4*100</f>
        <v>#DIV/0!</v>
      </c>
      <c r="K4" s="9" t="s">
        <v>12</v>
      </c>
      <c r="L4" s="8" t="e">
        <f t="shared" ref="L4:L16" si="3">C4*H4</f>
        <v>#DIV/0!</v>
      </c>
      <c r="N4" s="19"/>
      <c r="O4" s="5" t="e">
        <f t="shared" ref="O4:O27" si="4">H4/N4*100</f>
        <v>#DIV/0!</v>
      </c>
    </row>
    <row r="5" spans="1:15" s="5" customFormat="1" ht="15.75" customHeight="1" x14ac:dyDescent="0.25">
      <c r="A5" s="3">
        <v>2</v>
      </c>
      <c r="B5" s="15" t="s">
        <v>70</v>
      </c>
      <c r="C5" s="17">
        <v>14000</v>
      </c>
      <c r="D5" s="3" t="s">
        <v>27</v>
      </c>
      <c r="E5" s="6"/>
      <c r="F5" s="6"/>
      <c r="G5" s="6"/>
      <c r="H5" s="7" t="e">
        <f t="shared" si="0"/>
        <v>#DIV/0!</v>
      </c>
      <c r="I5" s="8" t="e">
        <f t="shared" si="1"/>
        <v>#DIV/0!</v>
      </c>
      <c r="J5" s="9" t="e">
        <f t="shared" si="2"/>
        <v>#DIV/0!</v>
      </c>
      <c r="K5" s="9" t="s">
        <v>12</v>
      </c>
      <c r="L5" s="8" t="e">
        <f t="shared" si="3"/>
        <v>#DIV/0!</v>
      </c>
      <c r="M5" s="5">
        <v>161.49</v>
      </c>
      <c r="N5" s="19"/>
      <c r="O5" s="5" t="e">
        <f t="shared" si="4"/>
        <v>#DIV/0!</v>
      </c>
    </row>
    <row r="6" spans="1:15" s="5" customFormat="1" ht="15.75" customHeight="1" x14ac:dyDescent="0.25">
      <c r="A6" s="3">
        <v>2</v>
      </c>
      <c r="B6" s="15" t="s">
        <v>71</v>
      </c>
      <c r="C6" s="17">
        <v>1418</v>
      </c>
      <c r="D6" s="3" t="s">
        <v>27</v>
      </c>
      <c r="E6" s="6"/>
      <c r="F6" s="6"/>
      <c r="G6" s="6"/>
      <c r="H6" s="7" t="e">
        <f t="shared" si="0"/>
        <v>#DIV/0!</v>
      </c>
      <c r="I6" s="8" t="e">
        <f t="shared" si="1"/>
        <v>#DIV/0!</v>
      </c>
      <c r="J6" s="9" t="e">
        <f t="shared" si="2"/>
        <v>#DIV/0!</v>
      </c>
      <c r="K6" s="9" t="s">
        <v>12</v>
      </c>
      <c r="L6" s="8" t="e">
        <f t="shared" si="3"/>
        <v>#DIV/0!</v>
      </c>
      <c r="M6" s="5">
        <v>161.49</v>
      </c>
      <c r="N6" s="19"/>
      <c r="O6" s="5" t="e">
        <f t="shared" si="4"/>
        <v>#DIV/0!</v>
      </c>
    </row>
    <row r="7" spans="1:15" s="5" customFormat="1" ht="15" customHeight="1" x14ac:dyDescent="0.25">
      <c r="A7" s="3">
        <v>3</v>
      </c>
      <c r="B7" s="15" t="s">
        <v>72</v>
      </c>
      <c r="C7" s="17">
        <v>10500</v>
      </c>
      <c r="D7" s="3" t="s">
        <v>27</v>
      </c>
      <c r="E7" s="6"/>
      <c r="F7" s="6"/>
      <c r="G7" s="6"/>
      <c r="H7" s="7" t="e">
        <f t="shared" si="0"/>
        <v>#DIV/0!</v>
      </c>
      <c r="I7" s="8" t="e">
        <f t="shared" si="1"/>
        <v>#DIV/0!</v>
      </c>
      <c r="J7" s="9" t="e">
        <f t="shared" si="2"/>
        <v>#DIV/0!</v>
      </c>
      <c r="K7" s="9" t="s">
        <v>12</v>
      </c>
      <c r="L7" s="8" t="e">
        <f t="shared" si="3"/>
        <v>#DIV/0!</v>
      </c>
      <c r="M7" s="5">
        <v>320.94</v>
      </c>
      <c r="N7" s="19"/>
      <c r="O7" s="5" t="e">
        <f t="shared" si="4"/>
        <v>#DIV/0!</v>
      </c>
    </row>
    <row r="8" spans="1:15" s="5" customFormat="1" ht="15" customHeight="1" x14ac:dyDescent="0.25">
      <c r="A8" s="3">
        <v>4</v>
      </c>
      <c r="B8" s="15" t="s">
        <v>73</v>
      </c>
      <c r="C8" s="17">
        <v>1250</v>
      </c>
      <c r="D8" s="3" t="s">
        <v>27</v>
      </c>
      <c r="E8" s="6"/>
      <c r="F8" s="6"/>
      <c r="G8" s="6"/>
      <c r="H8" s="7" t="e">
        <f t="shared" si="0"/>
        <v>#DIV/0!</v>
      </c>
      <c r="I8" s="8" t="e">
        <f t="shared" si="1"/>
        <v>#DIV/0!</v>
      </c>
      <c r="J8" s="9" t="e">
        <f t="shared" si="2"/>
        <v>#DIV/0!</v>
      </c>
      <c r="K8" s="9" t="s">
        <v>12</v>
      </c>
      <c r="L8" s="8" t="e">
        <f t="shared" si="3"/>
        <v>#DIV/0!</v>
      </c>
      <c r="M8" s="5">
        <v>138.01</v>
      </c>
      <c r="N8" s="19"/>
      <c r="O8" s="5" t="e">
        <f t="shared" si="4"/>
        <v>#DIV/0!</v>
      </c>
    </row>
    <row r="9" spans="1:15" s="5" customFormat="1" ht="15" customHeight="1" x14ac:dyDescent="0.25">
      <c r="A9" s="3">
        <v>5</v>
      </c>
      <c r="B9" s="15" t="s">
        <v>30</v>
      </c>
      <c r="C9" s="17">
        <v>1250</v>
      </c>
      <c r="D9" s="3" t="s">
        <v>27</v>
      </c>
      <c r="E9" s="6"/>
      <c r="F9" s="6"/>
      <c r="G9" s="6"/>
      <c r="H9" s="7" t="e">
        <f t="shared" si="0"/>
        <v>#DIV/0!</v>
      </c>
      <c r="I9" s="8" t="e">
        <f t="shared" si="1"/>
        <v>#DIV/0!</v>
      </c>
      <c r="J9" s="9" t="e">
        <f t="shared" si="2"/>
        <v>#DIV/0!</v>
      </c>
      <c r="K9" s="9" t="s">
        <v>12</v>
      </c>
      <c r="L9" s="8" t="e">
        <f t="shared" si="3"/>
        <v>#DIV/0!</v>
      </c>
      <c r="M9" s="5">
        <v>10.4</v>
      </c>
      <c r="N9" s="19"/>
      <c r="O9" s="5" t="e">
        <f t="shared" si="4"/>
        <v>#DIV/0!</v>
      </c>
    </row>
    <row r="10" spans="1:15" s="5" customFormat="1" ht="15" customHeight="1" x14ac:dyDescent="0.25">
      <c r="A10" s="3">
        <v>6</v>
      </c>
      <c r="B10" s="15" t="s">
        <v>38</v>
      </c>
      <c r="C10" s="17">
        <v>630</v>
      </c>
      <c r="D10" s="3" t="s">
        <v>27</v>
      </c>
      <c r="E10" s="6"/>
      <c r="F10" s="6"/>
      <c r="G10" s="6"/>
      <c r="H10" s="7" t="e">
        <f t="shared" si="0"/>
        <v>#DIV/0!</v>
      </c>
      <c r="I10" s="8" t="e">
        <f t="shared" si="1"/>
        <v>#DIV/0!</v>
      </c>
      <c r="J10" s="9" t="e">
        <f t="shared" si="2"/>
        <v>#DIV/0!</v>
      </c>
      <c r="K10" s="9" t="s">
        <v>12</v>
      </c>
      <c r="L10" s="8" t="e">
        <f t="shared" si="3"/>
        <v>#DIV/0!</v>
      </c>
      <c r="M10" s="5">
        <v>912.87</v>
      </c>
      <c r="N10" s="19"/>
      <c r="O10" s="5" t="e">
        <f t="shared" si="4"/>
        <v>#DIV/0!</v>
      </c>
    </row>
    <row r="11" spans="1:15" s="5" customFormat="1" ht="15" customHeight="1" x14ac:dyDescent="0.25">
      <c r="A11" s="3">
        <v>8</v>
      </c>
      <c r="B11" s="15" t="s">
        <v>39</v>
      </c>
      <c r="C11" s="17">
        <v>600</v>
      </c>
      <c r="D11" s="3" t="s">
        <v>27</v>
      </c>
      <c r="E11" s="6"/>
      <c r="F11" s="6"/>
      <c r="G11" s="6"/>
      <c r="H11" s="7" t="e">
        <f t="shared" si="0"/>
        <v>#DIV/0!</v>
      </c>
      <c r="I11" s="8" t="e">
        <f t="shared" si="1"/>
        <v>#DIV/0!</v>
      </c>
      <c r="J11" s="9" t="e">
        <f t="shared" si="2"/>
        <v>#DIV/0!</v>
      </c>
      <c r="K11" s="9" t="s">
        <v>12</v>
      </c>
      <c r="L11" s="8" t="e">
        <f t="shared" si="3"/>
        <v>#DIV/0!</v>
      </c>
      <c r="N11" s="19"/>
      <c r="O11" s="5" t="e">
        <f t="shared" si="4"/>
        <v>#DIV/0!</v>
      </c>
    </row>
    <row r="12" spans="1:15" s="5" customFormat="1" ht="15" customHeight="1" x14ac:dyDescent="0.25">
      <c r="A12" s="3">
        <v>9</v>
      </c>
      <c r="B12" s="15" t="s">
        <v>74</v>
      </c>
      <c r="C12" s="17">
        <v>2600</v>
      </c>
      <c r="D12" s="3" t="s">
        <v>27</v>
      </c>
      <c r="E12" s="6"/>
      <c r="F12" s="6"/>
      <c r="G12" s="6"/>
      <c r="H12" s="7" t="e">
        <f t="shared" si="0"/>
        <v>#DIV/0!</v>
      </c>
      <c r="I12" s="8" t="e">
        <f t="shared" si="1"/>
        <v>#DIV/0!</v>
      </c>
      <c r="J12" s="9" t="e">
        <f t="shared" si="2"/>
        <v>#DIV/0!</v>
      </c>
      <c r="K12" s="9" t="s">
        <v>12</v>
      </c>
      <c r="L12" s="8" t="e">
        <f t="shared" si="3"/>
        <v>#DIV/0!</v>
      </c>
      <c r="N12" s="19"/>
      <c r="O12" s="5" t="e">
        <f t="shared" si="4"/>
        <v>#DIV/0!</v>
      </c>
    </row>
    <row r="13" spans="1:15" s="5" customFormat="1" ht="15" customHeight="1" x14ac:dyDescent="0.25">
      <c r="A13" s="3">
        <v>10</v>
      </c>
      <c r="B13" s="15" t="s">
        <v>75</v>
      </c>
      <c r="C13" s="17">
        <v>22000</v>
      </c>
      <c r="D13" s="3" t="s">
        <v>28</v>
      </c>
      <c r="E13" s="6"/>
      <c r="F13" s="6"/>
      <c r="G13" s="6"/>
      <c r="H13" s="7" t="e">
        <f t="shared" si="0"/>
        <v>#DIV/0!</v>
      </c>
      <c r="I13" s="8" t="e">
        <f t="shared" si="1"/>
        <v>#DIV/0!</v>
      </c>
      <c r="J13" s="9" t="e">
        <f t="shared" si="2"/>
        <v>#DIV/0!</v>
      </c>
      <c r="K13" s="9" t="s">
        <v>12</v>
      </c>
      <c r="L13" s="8" t="e">
        <f t="shared" si="3"/>
        <v>#DIV/0!</v>
      </c>
      <c r="M13" s="5">
        <v>10.4</v>
      </c>
      <c r="N13" s="19"/>
      <c r="O13" s="5" t="e">
        <f t="shared" si="4"/>
        <v>#DIV/0!</v>
      </c>
    </row>
    <row r="14" spans="1:15" s="5" customFormat="1" ht="15" customHeight="1" x14ac:dyDescent="0.25">
      <c r="A14" s="3">
        <v>11</v>
      </c>
      <c r="B14" s="15" t="s">
        <v>76</v>
      </c>
      <c r="C14" s="17">
        <v>10000</v>
      </c>
      <c r="D14" s="3" t="s">
        <v>27</v>
      </c>
      <c r="E14" s="6"/>
      <c r="F14" s="6"/>
      <c r="G14" s="6"/>
      <c r="H14" s="7" t="e">
        <f t="shared" si="0"/>
        <v>#DIV/0!</v>
      </c>
      <c r="I14" s="8" t="e">
        <f t="shared" si="1"/>
        <v>#DIV/0!</v>
      </c>
      <c r="J14" s="9" t="e">
        <f t="shared" si="2"/>
        <v>#DIV/0!</v>
      </c>
      <c r="K14" s="9" t="s">
        <v>12</v>
      </c>
      <c r="L14" s="8" t="e">
        <f t="shared" si="3"/>
        <v>#DIV/0!</v>
      </c>
      <c r="N14" s="19"/>
      <c r="O14" s="5" t="e">
        <f t="shared" si="4"/>
        <v>#DIV/0!</v>
      </c>
    </row>
    <row r="15" spans="1:15" s="5" customFormat="1" ht="15" customHeight="1" x14ac:dyDescent="0.25">
      <c r="A15" s="3">
        <v>11</v>
      </c>
      <c r="B15" s="15" t="s">
        <v>77</v>
      </c>
      <c r="C15" s="17">
        <v>3000</v>
      </c>
      <c r="D15" s="3" t="s">
        <v>27</v>
      </c>
      <c r="E15" s="6"/>
      <c r="F15" s="6"/>
      <c r="G15" s="6"/>
      <c r="H15" s="7" t="e">
        <f t="shared" si="0"/>
        <v>#DIV/0!</v>
      </c>
      <c r="I15" s="8" t="e">
        <f t="shared" si="1"/>
        <v>#DIV/0!</v>
      </c>
      <c r="J15" s="9" t="e">
        <f t="shared" si="2"/>
        <v>#DIV/0!</v>
      </c>
      <c r="K15" s="9" t="s">
        <v>12</v>
      </c>
      <c r="L15" s="8" t="e">
        <f t="shared" si="3"/>
        <v>#DIV/0!</v>
      </c>
      <c r="N15" s="19"/>
      <c r="O15" s="5" t="e">
        <f t="shared" si="4"/>
        <v>#DIV/0!</v>
      </c>
    </row>
    <row r="16" spans="1:15" s="5" customFormat="1" ht="15" customHeight="1" x14ac:dyDescent="0.25">
      <c r="A16" s="3">
        <v>12</v>
      </c>
      <c r="B16" s="15" t="s">
        <v>78</v>
      </c>
      <c r="C16" s="17">
        <v>1560</v>
      </c>
      <c r="D16" s="3" t="s">
        <v>27</v>
      </c>
      <c r="E16" s="6"/>
      <c r="F16" s="6"/>
      <c r="G16" s="6"/>
      <c r="H16" s="7" t="e">
        <f t="shared" si="0"/>
        <v>#DIV/0!</v>
      </c>
      <c r="I16" s="8" t="e">
        <f t="shared" si="1"/>
        <v>#DIV/0!</v>
      </c>
      <c r="J16" s="9" t="e">
        <f t="shared" si="2"/>
        <v>#DIV/0!</v>
      </c>
      <c r="K16" s="9" t="s">
        <v>12</v>
      </c>
      <c r="L16" s="8" t="e">
        <f t="shared" si="3"/>
        <v>#DIV/0!</v>
      </c>
      <c r="N16" s="19"/>
      <c r="O16" s="5" t="e">
        <f t="shared" si="4"/>
        <v>#DIV/0!</v>
      </c>
    </row>
    <row r="17" spans="1:15" s="5" customFormat="1" ht="16.5" customHeight="1" x14ac:dyDescent="0.25">
      <c r="A17" s="3">
        <v>13</v>
      </c>
      <c r="B17" s="15" t="s">
        <v>79</v>
      </c>
      <c r="C17" s="17">
        <v>2200</v>
      </c>
      <c r="D17" s="3" t="s">
        <v>27</v>
      </c>
      <c r="E17" s="6"/>
      <c r="F17" s="6"/>
      <c r="G17" s="6"/>
      <c r="H17" s="7" t="e">
        <f t="shared" si="0"/>
        <v>#DIV/0!</v>
      </c>
      <c r="I17" s="8" t="e">
        <f t="shared" si="1"/>
        <v>#DIV/0!</v>
      </c>
      <c r="J17" s="9" t="e">
        <f t="shared" si="2"/>
        <v>#DIV/0!</v>
      </c>
      <c r="K17" s="9" t="s">
        <v>12</v>
      </c>
      <c r="L17" s="8" t="e">
        <f>C17*H17</f>
        <v>#DIV/0!</v>
      </c>
      <c r="M17" s="5">
        <v>125.73</v>
      </c>
      <c r="N17" s="19"/>
      <c r="O17" s="5" t="e">
        <f t="shared" si="4"/>
        <v>#DIV/0!</v>
      </c>
    </row>
    <row r="18" spans="1:15" s="5" customFormat="1" ht="16.5" customHeight="1" x14ac:dyDescent="0.25">
      <c r="A18" s="3">
        <v>13</v>
      </c>
      <c r="B18" s="15" t="s">
        <v>94</v>
      </c>
      <c r="C18" s="17">
        <v>500</v>
      </c>
      <c r="D18" s="3" t="s">
        <v>27</v>
      </c>
      <c r="E18" s="6"/>
      <c r="F18" s="6"/>
      <c r="G18" s="6"/>
      <c r="H18" s="7" t="e">
        <f t="shared" si="0"/>
        <v>#DIV/0!</v>
      </c>
      <c r="I18" s="8" t="e">
        <f t="shared" si="1"/>
        <v>#DIV/0!</v>
      </c>
      <c r="J18" s="9" t="e">
        <f t="shared" si="2"/>
        <v>#DIV/0!</v>
      </c>
      <c r="K18" s="9" t="s">
        <v>12</v>
      </c>
      <c r="L18" s="8" t="e">
        <f>C18*H18</f>
        <v>#DIV/0!</v>
      </c>
      <c r="M18" s="5">
        <v>125.73</v>
      </c>
      <c r="N18" s="19"/>
      <c r="O18" s="5" t="e">
        <f t="shared" si="4"/>
        <v>#DIV/0!</v>
      </c>
    </row>
    <row r="19" spans="1:15" s="5" customFormat="1" ht="15" customHeight="1" x14ac:dyDescent="0.25">
      <c r="A19" s="3">
        <v>14</v>
      </c>
      <c r="B19" s="15" t="s">
        <v>80</v>
      </c>
      <c r="C19" s="17">
        <v>2050</v>
      </c>
      <c r="D19" s="3" t="s">
        <v>27</v>
      </c>
      <c r="E19" s="6"/>
      <c r="F19" s="6"/>
      <c r="G19" s="6"/>
      <c r="H19" s="7" t="e">
        <f t="shared" si="0"/>
        <v>#DIV/0!</v>
      </c>
      <c r="I19" s="8" t="e">
        <f t="shared" si="1"/>
        <v>#DIV/0!</v>
      </c>
      <c r="J19" s="9" t="e">
        <f t="shared" si="2"/>
        <v>#DIV/0!</v>
      </c>
      <c r="K19" s="9" t="s">
        <v>12</v>
      </c>
      <c r="L19" s="8" t="e">
        <f t="shared" ref="L19:L32" si="5">C19*H19</f>
        <v>#DIV/0!</v>
      </c>
      <c r="N19" s="19"/>
      <c r="O19" s="5" t="e">
        <f t="shared" si="4"/>
        <v>#DIV/0!</v>
      </c>
    </row>
    <row r="20" spans="1:15" s="5" customFormat="1" ht="15" customHeight="1" x14ac:dyDescent="0.25">
      <c r="A20" s="3">
        <v>15</v>
      </c>
      <c r="B20" s="15" t="s">
        <v>81</v>
      </c>
      <c r="C20" s="17">
        <v>800</v>
      </c>
      <c r="D20" s="3" t="s">
        <v>27</v>
      </c>
      <c r="E20" s="6"/>
      <c r="F20" s="6"/>
      <c r="G20" s="6"/>
      <c r="H20" s="7" t="e">
        <f t="shared" si="0"/>
        <v>#DIV/0!</v>
      </c>
      <c r="I20" s="8" t="e">
        <f t="shared" si="1"/>
        <v>#DIV/0!</v>
      </c>
      <c r="J20" s="9" t="e">
        <f t="shared" si="2"/>
        <v>#DIV/0!</v>
      </c>
      <c r="K20" s="9" t="s">
        <v>12</v>
      </c>
      <c r="L20" s="8" t="e">
        <f t="shared" si="5"/>
        <v>#DIV/0!</v>
      </c>
      <c r="M20" s="5">
        <v>161.49</v>
      </c>
      <c r="N20" s="19"/>
      <c r="O20" s="5" t="e">
        <f t="shared" si="4"/>
        <v>#DIV/0!</v>
      </c>
    </row>
    <row r="21" spans="1:15" s="5" customFormat="1" ht="15" customHeight="1" x14ac:dyDescent="0.25">
      <c r="A21" s="3">
        <v>15</v>
      </c>
      <c r="B21" s="15" t="s">
        <v>82</v>
      </c>
      <c r="C21" s="17">
        <v>800</v>
      </c>
      <c r="D21" s="3" t="s">
        <v>27</v>
      </c>
      <c r="E21" s="6"/>
      <c r="F21" s="6"/>
      <c r="G21" s="6"/>
      <c r="H21" s="7" t="e">
        <f t="shared" si="0"/>
        <v>#DIV/0!</v>
      </c>
      <c r="I21" s="8" t="e">
        <f t="shared" si="1"/>
        <v>#DIV/0!</v>
      </c>
      <c r="J21" s="9" t="e">
        <f t="shared" si="2"/>
        <v>#DIV/0!</v>
      </c>
      <c r="K21" s="9" t="s">
        <v>12</v>
      </c>
      <c r="L21" s="8" t="e">
        <f t="shared" si="5"/>
        <v>#DIV/0!</v>
      </c>
      <c r="M21" s="5">
        <v>161.49</v>
      </c>
      <c r="N21" s="19"/>
      <c r="O21" s="5" t="e">
        <f t="shared" si="4"/>
        <v>#DIV/0!</v>
      </c>
    </row>
    <row r="22" spans="1:15" s="5" customFormat="1" ht="15" customHeight="1" x14ac:dyDescent="0.25">
      <c r="A22" s="3">
        <v>16</v>
      </c>
      <c r="B22" s="15" t="s">
        <v>40</v>
      </c>
      <c r="C22" s="17">
        <v>3900</v>
      </c>
      <c r="D22" s="3" t="s">
        <v>27</v>
      </c>
      <c r="E22" s="6"/>
      <c r="F22" s="6"/>
      <c r="G22" s="6"/>
      <c r="H22" s="7" t="e">
        <f t="shared" si="0"/>
        <v>#DIV/0!</v>
      </c>
      <c r="I22" s="8" t="e">
        <f t="shared" si="1"/>
        <v>#DIV/0!</v>
      </c>
      <c r="J22" s="9" t="e">
        <f t="shared" si="2"/>
        <v>#DIV/0!</v>
      </c>
      <c r="K22" s="9" t="s">
        <v>12</v>
      </c>
      <c r="L22" s="8" t="e">
        <f t="shared" si="5"/>
        <v>#DIV/0!</v>
      </c>
      <c r="M22" s="5">
        <v>320.94</v>
      </c>
      <c r="N22" s="19"/>
      <c r="O22" s="5" t="e">
        <f t="shared" si="4"/>
        <v>#DIV/0!</v>
      </c>
    </row>
    <row r="23" spans="1:15" s="5" customFormat="1" ht="15" customHeight="1" x14ac:dyDescent="0.25">
      <c r="A23" s="3">
        <v>18</v>
      </c>
      <c r="B23" s="15" t="s">
        <v>83</v>
      </c>
      <c r="C23" s="17">
        <v>1700</v>
      </c>
      <c r="D23" s="3" t="s">
        <v>27</v>
      </c>
      <c r="E23" s="6"/>
      <c r="F23" s="6"/>
      <c r="G23" s="6"/>
      <c r="H23" s="7" t="e">
        <f t="shared" si="0"/>
        <v>#DIV/0!</v>
      </c>
      <c r="I23" s="8" t="e">
        <f t="shared" si="1"/>
        <v>#DIV/0!</v>
      </c>
      <c r="J23" s="9" t="e">
        <f t="shared" si="2"/>
        <v>#DIV/0!</v>
      </c>
      <c r="K23" s="9" t="s">
        <v>12</v>
      </c>
      <c r="L23" s="8" t="e">
        <f t="shared" si="5"/>
        <v>#DIV/0!</v>
      </c>
      <c r="M23" s="5">
        <v>10.4</v>
      </c>
      <c r="N23" s="19"/>
      <c r="O23" s="5" t="e">
        <f t="shared" si="4"/>
        <v>#DIV/0!</v>
      </c>
    </row>
    <row r="24" spans="1:15" s="5" customFormat="1" ht="15" customHeight="1" x14ac:dyDescent="0.25">
      <c r="A24" s="3">
        <v>18</v>
      </c>
      <c r="B24" s="15" t="s">
        <v>66</v>
      </c>
      <c r="C24" s="17">
        <v>350</v>
      </c>
      <c r="D24" s="3" t="s">
        <v>27</v>
      </c>
      <c r="E24" s="6"/>
      <c r="F24" s="6"/>
      <c r="G24" s="6"/>
      <c r="H24" s="7" t="e">
        <f t="shared" si="0"/>
        <v>#DIV/0!</v>
      </c>
      <c r="I24" s="8" t="e">
        <f t="shared" si="1"/>
        <v>#DIV/0!</v>
      </c>
      <c r="J24" s="9" t="e">
        <f t="shared" si="2"/>
        <v>#DIV/0!</v>
      </c>
      <c r="K24" s="9" t="s">
        <v>12</v>
      </c>
      <c r="L24" s="8" t="e">
        <f t="shared" si="5"/>
        <v>#DIV/0!</v>
      </c>
      <c r="M24" s="5">
        <v>10.4</v>
      </c>
      <c r="N24" s="19"/>
      <c r="O24" s="5" t="e">
        <f t="shared" si="4"/>
        <v>#DIV/0!</v>
      </c>
    </row>
    <row r="25" spans="1:15" s="5" customFormat="1" ht="15" customHeight="1" x14ac:dyDescent="0.25">
      <c r="A25" s="3">
        <v>18</v>
      </c>
      <c r="B25" s="15" t="s">
        <v>84</v>
      </c>
      <c r="C25" s="17">
        <v>220</v>
      </c>
      <c r="D25" s="3" t="s">
        <v>27</v>
      </c>
      <c r="E25" s="6"/>
      <c r="F25" s="6"/>
      <c r="G25" s="6"/>
      <c r="H25" s="7" t="e">
        <f t="shared" si="0"/>
        <v>#DIV/0!</v>
      </c>
      <c r="I25" s="8" t="e">
        <f t="shared" si="1"/>
        <v>#DIV/0!</v>
      </c>
      <c r="J25" s="9" t="e">
        <f t="shared" si="2"/>
        <v>#DIV/0!</v>
      </c>
      <c r="K25" s="9" t="s">
        <v>12</v>
      </c>
      <c r="L25" s="8" t="e">
        <f t="shared" si="5"/>
        <v>#DIV/0!</v>
      </c>
      <c r="M25" s="5">
        <v>10.4</v>
      </c>
      <c r="N25" s="19"/>
      <c r="O25" s="5" t="e">
        <f t="shared" si="4"/>
        <v>#DIV/0!</v>
      </c>
    </row>
    <row r="26" spans="1:15" s="5" customFormat="1" ht="15" customHeight="1" x14ac:dyDescent="0.25">
      <c r="A26" s="3">
        <v>18</v>
      </c>
      <c r="B26" s="15" t="s">
        <v>85</v>
      </c>
      <c r="C26" s="17">
        <v>100</v>
      </c>
      <c r="D26" s="3" t="s">
        <v>27</v>
      </c>
      <c r="E26" s="6"/>
      <c r="F26" s="6"/>
      <c r="G26" s="6"/>
      <c r="H26" s="7" t="e">
        <f t="shared" si="0"/>
        <v>#DIV/0!</v>
      </c>
      <c r="I26" s="8" t="e">
        <f t="shared" si="1"/>
        <v>#DIV/0!</v>
      </c>
      <c r="J26" s="9" t="e">
        <f t="shared" si="2"/>
        <v>#DIV/0!</v>
      </c>
      <c r="K26" s="9" t="s">
        <v>12</v>
      </c>
      <c r="L26" s="8" t="e">
        <f t="shared" si="5"/>
        <v>#DIV/0!</v>
      </c>
      <c r="M26" s="5">
        <v>10.4</v>
      </c>
      <c r="N26" s="19"/>
      <c r="O26" s="5" t="e">
        <f t="shared" si="4"/>
        <v>#DIV/0!</v>
      </c>
    </row>
    <row r="27" spans="1:15" s="5" customFormat="1" ht="15" customHeight="1" x14ac:dyDescent="0.25">
      <c r="A27" s="3">
        <v>19</v>
      </c>
      <c r="B27" s="15" t="s">
        <v>41</v>
      </c>
      <c r="C27" s="17">
        <v>2050</v>
      </c>
      <c r="D27" s="3" t="s">
        <v>27</v>
      </c>
      <c r="E27" s="6"/>
      <c r="F27" s="6"/>
      <c r="G27" s="6"/>
      <c r="H27" s="7" t="e">
        <f t="shared" si="0"/>
        <v>#DIV/0!</v>
      </c>
      <c r="I27" s="8" t="e">
        <f t="shared" si="1"/>
        <v>#DIV/0!</v>
      </c>
      <c r="J27" s="9" t="e">
        <f t="shared" si="2"/>
        <v>#DIV/0!</v>
      </c>
      <c r="K27" s="9" t="s">
        <v>12</v>
      </c>
      <c r="L27" s="8" t="e">
        <f t="shared" si="5"/>
        <v>#DIV/0!</v>
      </c>
      <c r="M27" s="5">
        <v>912.87</v>
      </c>
      <c r="N27" s="19"/>
      <c r="O27" s="5" t="e">
        <f t="shared" si="4"/>
        <v>#DIV/0!</v>
      </c>
    </row>
    <row r="28" spans="1:15" s="5" customFormat="1" ht="30" customHeight="1" x14ac:dyDescent="0.25">
      <c r="A28" s="3">
        <v>21</v>
      </c>
      <c r="B28" s="15" t="s">
        <v>42</v>
      </c>
      <c r="C28" s="17">
        <v>700</v>
      </c>
      <c r="D28" s="3" t="s">
        <v>27</v>
      </c>
      <c r="E28" s="6"/>
      <c r="F28" s="6"/>
      <c r="G28" s="6"/>
      <c r="H28" s="7" t="e">
        <f t="shared" si="0"/>
        <v>#DIV/0!</v>
      </c>
      <c r="I28" s="8" t="e">
        <f t="shared" si="1"/>
        <v>#DIV/0!</v>
      </c>
      <c r="J28" s="9" t="e">
        <f t="shared" si="2"/>
        <v>#DIV/0!</v>
      </c>
      <c r="K28" s="9" t="s">
        <v>12</v>
      </c>
      <c r="L28" s="8" t="e">
        <f t="shared" si="5"/>
        <v>#DIV/0!</v>
      </c>
      <c r="N28" s="19"/>
      <c r="O28" s="5" t="e">
        <f>H28/N28*100</f>
        <v>#DIV/0!</v>
      </c>
    </row>
    <row r="29" spans="1:15" s="5" customFormat="1" ht="15" customHeight="1" x14ac:dyDescent="0.25">
      <c r="A29" s="3">
        <v>22</v>
      </c>
      <c r="B29" s="15" t="s">
        <v>86</v>
      </c>
      <c r="C29" s="17">
        <v>1500</v>
      </c>
      <c r="D29" s="3" t="s">
        <v>27</v>
      </c>
      <c r="E29" s="6"/>
      <c r="F29" s="6"/>
      <c r="G29" s="6"/>
      <c r="H29" s="7" t="e">
        <f t="shared" si="0"/>
        <v>#DIV/0!</v>
      </c>
      <c r="I29" s="8" t="e">
        <f t="shared" si="1"/>
        <v>#DIV/0!</v>
      </c>
      <c r="J29" s="9" t="e">
        <f t="shared" si="2"/>
        <v>#DIV/0!</v>
      </c>
      <c r="K29" s="9" t="s">
        <v>12</v>
      </c>
      <c r="L29" s="8" t="e">
        <f t="shared" si="5"/>
        <v>#DIV/0!</v>
      </c>
      <c r="N29" s="19"/>
      <c r="O29" s="5" t="e">
        <f>H29/N29*100</f>
        <v>#DIV/0!</v>
      </c>
    </row>
    <row r="30" spans="1:15" s="5" customFormat="1" ht="15" customHeight="1" x14ac:dyDescent="0.25">
      <c r="A30" s="3">
        <v>23</v>
      </c>
      <c r="B30" s="15" t="s">
        <v>43</v>
      </c>
      <c r="C30" s="17">
        <v>700</v>
      </c>
      <c r="D30" s="3" t="s">
        <v>27</v>
      </c>
      <c r="E30" s="6"/>
      <c r="F30" s="6"/>
      <c r="G30" s="6"/>
      <c r="H30" s="7" t="e">
        <f t="shared" si="0"/>
        <v>#DIV/0!</v>
      </c>
      <c r="I30" s="8" t="e">
        <f t="shared" si="1"/>
        <v>#DIV/0!</v>
      </c>
      <c r="J30" s="9" t="e">
        <f t="shared" si="2"/>
        <v>#DIV/0!</v>
      </c>
      <c r="K30" s="9" t="s">
        <v>12</v>
      </c>
      <c r="L30" s="8" t="e">
        <f t="shared" si="5"/>
        <v>#DIV/0!</v>
      </c>
      <c r="M30" s="5">
        <v>10.4</v>
      </c>
      <c r="N30" s="19"/>
      <c r="O30" s="5" t="e">
        <f>H30/N30*100</f>
        <v>#DIV/0!</v>
      </c>
    </row>
    <row r="31" spans="1:15" s="5" customFormat="1" ht="15" customHeight="1" x14ac:dyDescent="0.25">
      <c r="A31" s="3">
        <v>25</v>
      </c>
      <c r="B31" s="15" t="s">
        <v>15</v>
      </c>
      <c r="C31" s="17">
        <v>700</v>
      </c>
      <c r="D31" s="3" t="s">
        <v>28</v>
      </c>
      <c r="E31" s="6"/>
      <c r="F31" s="6"/>
      <c r="G31" s="6"/>
      <c r="H31" s="7" t="e">
        <f t="shared" si="0"/>
        <v>#DIV/0!</v>
      </c>
      <c r="I31" s="8" t="e">
        <f t="shared" si="1"/>
        <v>#DIV/0!</v>
      </c>
      <c r="J31" s="9" t="e">
        <f t="shared" si="2"/>
        <v>#DIV/0!</v>
      </c>
      <c r="K31" s="9" t="s">
        <v>12</v>
      </c>
      <c r="L31" s="8" t="e">
        <f t="shared" si="5"/>
        <v>#DIV/0!</v>
      </c>
      <c r="N31" s="19"/>
      <c r="O31" s="5" t="e">
        <f>H31/N31*100</f>
        <v>#DIV/0!</v>
      </c>
    </row>
    <row r="32" spans="1:15" s="10" customFormat="1" ht="15" customHeight="1" x14ac:dyDescent="0.25">
      <c r="A32" s="3">
        <v>24</v>
      </c>
      <c r="B32" s="15" t="s">
        <v>14</v>
      </c>
      <c r="C32" s="17"/>
      <c r="D32" s="3" t="s">
        <v>27</v>
      </c>
      <c r="E32" s="6"/>
      <c r="F32" s="6"/>
      <c r="G32" s="6"/>
      <c r="H32" s="7" t="e">
        <f t="shared" si="0"/>
        <v>#DIV/0!</v>
      </c>
      <c r="I32" s="8" t="e">
        <f t="shared" si="1"/>
        <v>#DIV/0!</v>
      </c>
      <c r="J32" s="9" t="e">
        <f t="shared" si="2"/>
        <v>#DIV/0!</v>
      </c>
      <c r="K32" s="9" t="s">
        <v>12</v>
      </c>
      <c r="L32" s="8" t="e">
        <f t="shared" si="5"/>
        <v>#DIV/0!</v>
      </c>
      <c r="N32" s="18">
        <v>47.31</v>
      </c>
      <c r="O32" s="10" t="e">
        <f>H32/N32*100</f>
        <v>#DIV/0!</v>
      </c>
    </row>
    <row r="33" spans="1:15" s="5" customFormat="1" ht="15.75" customHeight="1" x14ac:dyDescent="0.25">
      <c r="A33" s="3">
        <v>26</v>
      </c>
      <c r="B33" s="15" t="s">
        <v>16</v>
      </c>
      <c r="C33" s="17">
        <v>700</v>
      </c>
      <c r="D33" s="3" t="s">
        <v>27</v>
      </c>
      <c r="E33" s="6"/>
      <c r="F33" s="6"/>
      <c r="G33" s="6"/>
      <c r="H33" s="7" t="e">
        <f t="shared" si="0"/>
        <v>#DIV/0!</v>
      </c>
      <c r="I33" s="8" t="e">
        <f t="shared" si="1"/>
        <v>#DIV/0!</v>
      </c>
      <c r="J33" s="9" t="e">
        <f t="shared" si="2"/>
        <v>#DIV/0!</v>
      </c>
      <c r="K33" s="9" t="s">
        <v>12</v>
      </c>
      <c r="L33" s="8" t="e">
        <f>C33*H33</f>
        <v>#DIV/0!</v>
      </c>
      <c r="M33" s="5">
        <v>125.73</v>
      </c>
      <c r="N33" s="19"/>
    </row>
    <row r="34" spans="1:15" s="5" customFormat="1" ht="15" customHeight="1" x14ac:dyDescent="0.25">
      <c r="A34" s="3">
        <v>27</v>
      </c>
      <c r="B34" s="15" t="s">
        <v>44</v>
      </c>
      <c r="C34" s="17">
        <v>800</v>
      </c>
      <c r="D34" s="3" t="s">
        <v>27</v>
      </c>
      <c r="E34" s="6"/>
      <c r="F34" s="6"/>
      <c r="G34" s="6"/>
      <c r="H34" s="7" t="e">
        <f t="shared" si="0"/>
        <v>#DIV/0!</v>
      </c>
      <c r="I34" s="8" t="e">
        <f t="shared" si="1"/>
        <v>#DIV/0!</v>
      </c>
      <c r="J34" s="9" t="e">
        <f t="shared" si="2"/>
        <v>#DIV/0!</v>
      </c>
      <c r="K34" s="9" t="s">
        <v>12</v>
      </c>
      <c r="L34" s="8" t="e">
        <f t="shared" ref="L34:L45" si="6">C34*H34</f>
        <v>#DIV/0!</v>
      </c>
      <c r="N34" s="19"/>
      <c r="O34" s="5" t="e">
        <f>H34/N34*100</f>
        <v>#DIV/0!</v>
      </c>
    </row>
    <row r="35" spans="1:15" s="5" customFormat="1" ht="30" customHeight="1" x14ac:dyDescent="0.25">
      <c r="A35" s="3">
        <v>28</v>
      </c>
      <c r="B35" s="15" t="s">
        <v>45</v>
      </c>
      <c r="C35" s="17">
        <v>700</v>
      </c>
      <c r="D35" s="3" t="s">
        <v>27</v>
      </c>
      <c r="E35" s="6"/>
      <c r="F35" s="6"/>
      <c r="G35" s="6"/>
      <c r="H35" s="7" t="e">
        <f t="shared" si="0"/>
        <v>#DIV/0!</v>
      </c>
      <c r="I35" s="8" t="e">
        <f t="shared" si="1"/>
        <v>#DIV/0!</v>
      </c>
      <c r="J35" s="9" t="e">
        <f t="shared" si="2"/>
        <v>#DIV/0!</v>
      </c>
      <c r="K35" s="9" t="s">
        <v>12</v>
      </c>
      <c r="L35" s="8" t="e">
        <f t="shared" si="6"/>
        <v>#DIV/0!</v>
      </c>
      <c r="M35" s="5">
        <v>161.49</v>
      </c>
      <c r="N35" s="19"/>
      <c r="O35" s="5" t="e">
        <f>H35/N35*100</f>
        <v>#DIV/0!</v>
      </c>
    </row>
    <row r="36" spans="1:15" s="5" customFormat="1" ht="15" customHeight="1" x14ac:dyDescent="0.25">
      <c r="A36" s="3">
        <v>29</v>
      </c>
      <c r="B36" s="15" t="s">
        <v>46</v>
      </c>
      <c r="C36" s="17">
        <v>1500</v>
      </c>
      <c r="D36" s="3" t="s">
        <v>27</v>
      </c>
      <c r="E36" s="6"/>
      <c r="F36" s="6"/>
      <c r="G36" s="6"/>
      <c r="H36" s="7" t="e">
        <f t="shared" si="0"/>
        <v>#DIV/0!</v>
      </c>
      <c r="I36" s="8" t="e">
        <f t="shared" si="1"/>
        <v>#DIV/0!</v>
      </c>
      <c r="J36" s="9" t="e">
        <f t="shared" si="2"/>
        <v>#DIV/0!</v>
      </c>
      <c r="K36" s="9" t="s">
        <v>12</v>
      </c>
      <c r="L36" s="8" t="e">
        <f t="shared" si="6"/>
        <v>#DIV/0!</v>
      </c>
      <c r="M36" s="5">
        <v>320.94</v>
      </c>
      <c r="N36" s="19"/>
      <c r="O36" s="5" t="e">
        <f>H36/N36*100</f>
        <v>#DIV/0!</v>
      </c>
    </row>
    <row r="37" spans="1:15" s="5" customFormat="1" ht="15" customHeight="1" x14ac:dyDescent="0.25">
      <c r="A37" s="3">
        <v>30</v>
      </c>
      <c r="B37" s="15" t="s">
        <v>47</v>
      </c>
      <c r="C37" s="17">
        <v>900</v>
      </c>
      <c r="D37" s="3" t="s">
        <v>27</v>
      </c>
      <c r="E37" s="6"/>
      <c r="F37" s="6"/>
      <c r="G37" s="6"/>
      <c r="H37" s="7" t="e">
        <f t="shared" si="0"/>
        <v>#DIV/0!</v>
      </c>
      <c r="I37" s="8" t="e">
        <f t="shared" si="1"/>
        <v>#DIV/0!</v>
      </c>
      <c r="J37" s="9" t="e">
        <f t="shared" si="2"/>
        <v>#DIV/0!</v>
      </c>
      <c r="K37" s="9" t="s">
        <v>12</v>
      </c>
      <c r="L37" s="8" t="e">
        <f t="shared" si="6"/>
        <v>#DIV/0!</v>
      </c>
      <c r="M37" s="5">
        <v>138.01</v>
      </c>
      <c r="N37" s="19"/>
    </row>
    <row r="38" spans="1:15" s="5" customFormat="1" ht="15" customHeight="1" x14ac:dyDescent="0.25">
      <c r="A38" s="3">
        <v>31</v>
      </c>
      <c r="B38" s="15" t="s">
        <v>87</v>
      </c>
      <c r="C38" s="17">
        <v>2000</v>
      </c>
      <c r="D38" s="3" t="s">
        <v>27</v>
      </c>
      <c r="E38" s="6"/>
      <c r="F38" s="6"/>
      <c r="G38" s="6"/>
      <c r="H38" s="7" t="e">
        <f t="shared" si="0"/>
        <v>#DIV/0!</v>
      </c>
      <c r="I38" s="8" t="e">
        <f t="shared" si="1"/>
        <v>#DIV/0!</v>
      </c>
      <c r="J38" s="9" t="e">
        <f t="shared" si="2"/>
        <v>#DIV/0!</v>
      </c>
      <c r="K38" s="9" t="s">
        <v>12</v>
      </c>
      <c r="L38" s="8" t="e">
        <f t="shared" si="6"/>
        <v>#DIV/0!</v>
      </c>
      <c r="M38" s="5">
        <v>10.4</v>
      </c>
      <c r="N38" s="19"/>
      <c r="O38" s="5" t="e">
        <f t="shared" ref="O38:O46" si="7">H38/N38*100</f>
        <v>#DIV/0!</v>
      </c>
    </row>
    <row r="39" spans="1:15" s="5" customFormat="1" ht="27" customHeight="1" x14ac:dyDescent="0.25">
      <c r="A39" s="3">
        <v>32</v>
      </c>
      <c r="B39" s="15" t="s">
        <v>48</v>
      </c>
      <c r="C39" s="17">
        <v>1300</v>
      </c>
      <c r="D39" s="3" t="s">
        <v>27</v>
      </c>
      <c r="E39" s="6"/>
      <c r="F39" s="6"/>
      <c r="G39" s="6"/>
      <c r="H39" s="7" t="e">
        <f t="shared" si="0"/>
        <v>#DIV/0!</v>
      </c>
      <c r="I39" s="8" t="e">
        <f t="shared" si="1"/>
        <v>#DIV/0!</v>
      </c>
      <c r="J39" s="9" t="e">
        <f t="shared" si="2"/>
        <v>#DIV/0!</v>
      </c>
      <c r="K39" s="9" t="s">
        <v>12</v>
      </c>
      <c r="L39" s="8" t="e">
        <f t="shared" si="6"/>
        <v>#DIV/0!</v>
      </c>
      <c r="M39" s="5">
        <v>912.87</v>
      </c>
      <c r="N39" s="19"/>
      <c r="O39" s="5" t="e">
        <f t="shared" si="7"/>
        <v>#DIV/0!</v>
      </c>
    </row>
    <row r="40" spans="1:15" s="5" customFormat="1" ht="15" customHeight="1" x14ac:dyDescent="0.25">
      <c r="A40" s="3">
        <v>33</v>
      </c>
      <c r="B40" s="15" t="s">
        <v>49</v>
      </c>
      <c r="C40" s="17">
        <v>3000</v>
      </c>
      <c r="D40" s="3" t="s">
        <v>27</v>
      </c>
      <c r="E40" s="6"/>
      <c r="F40" s="6"/>
      <c r="G40" s="6"/>
      <c r="H40" s="7" t="e">
        <f t="shared" si="0"/>
        <v>#DIV/0!</v>
      </c>
      <c r="I40" s="8" t="e">
        <f t="shared" si="1"/>
        <v>#DIV/0!</v>
      </c>
      <c r="J40" s="9" t="e">
        <f t="shared" si="2"/>
        <v>#DIV/0!</v>
      </c>
      <c r="K40" s="9" t="s">
        <v>12</v>
      </c>
      <c r="L40" s="8" t="e">
        <f t="shared" si="6"/>
        <v>#DIV/0!</v>
      </c>
      <c r="N40" s="19"/>
      <c r="O40" s="5" t="e">
        <f t="shared" si="7"/>
        <v>#DIV/0!</v>
      </c>
    </row>
    <row r="41" spans="1:15" s="5" customFormat="1" ht="30" customHeight="1" x14ac:dyDescent="0.25">
      <c r="A41" s="3">
        <v>34</v>
      </c>
      <c r="B41" s="15" t="s">
        <v>50</v>
      </c>
      <c r="C41" s="17">
        <v>51120</v>
      </c>
      <c r="D41" s="3" t="s">
        <v>35</v>
      </c>
      <c r="E41" s="6"/>
      <c r="F41" s="6"/>
      <c r="G41" s="6"/>
      <c r="H41" s="7" t="e">
        <f t="shared" si="0"/>
        <v>#DIV/0!</v>
      </c>
      <c r="I41" s="8" t="e">
        <f t="shared" si="1"/>
        <v>#DIV/0!</v>
      </c>
      <c r="J41" s="9" t="e">
        <f t="shared" si="2"/>
        <v>#DIV/0!</v>
      </c>
      <c r="K41" s="9" t="s">
        <v>12</v>
      </c>
      <c r="L41" s="8" t="e">
        <f t="shared" si="6"/>
        <v>#DIV/0!</v>
      </c>
      <c r="N41" s="19"/>
      <c r="O41" s="5" t="e">
        <f t="shared" si="7"/>
        <v>#DIV/0!</v>
      </c>
    </row>
    <row r="42" spans="1:15" s="5" customFormat="1" ht="30.75" customHeight="1" x14ac:dyDescent="0.25">
      <c r="A42" s="3">
        <v>35</v>
      </c>
      <c r="B42" s="15" t="s">
        <v>51</v>
      </c>
      <c r="C42" s="17"/>
      <c r="D42" s="3" t="s">
        <v>27</v>
      </c>
      <c r="E42" s="6"/>
      <c r="F42" s="6"/>
      <c r="G42" s="6"/>
      <c r="H42" s="7" t="e">
        <f t="shared" si="0"/>
        <v>#DIV/0!</v>
      </c>
      <c r="I42" s="8" t="e">
        <f t="shared" si="1"/>
        <v>#DIV/0!</v>
      </c>
      <c r="J42" s="9" t="e">
        <f t="shared" si="2"/>
        <v>#DIV/0!</v>
      </c>
      <c r="K42" s="9" t="s">
        <v>12</v>
      </c>
      <c r="L42" s="8" t="e">
        <f t="shared" si="6"/>
        <v>#DIV/0!</v>
      </c>
      <c r="N42" s="19"/>
      <c r="O42" s="5" t="e">
        <f t="shared" si="7"/>
        <v>#DIV/0!</v>
      </c>
    </row>
    <row r="43" spans="1:15" s="5" customFormat="1" ht="15" customHeight="1" x14ac:dyDescent="0.25">
      <c r="A43" s="3">
        <v>36</v>
      </c>
      <c r="B43" s="15" t="s">
        <v>17</v>
      </c>
      <c r="C43" s="17">
        <v>1281</v>
      </c>
      <c r="D43" s="3" t="s">
        <v>27</v>
      </c>
      <c r="E43" s="6"/>
      <c r="F43" s="6"/>
      <c r="G43" s="6"/>
      <c r="H43" s="7" t="e">
        <f t="shared" si="0"/>
        <v>#DIV/0!</v>
      </c>
      <c r="I43" s="8" t="e">
        <f t="shared" si="1"/>
        <v>#DIV/0!</v>
      </c>
      <c r="J43" s="9" t="e">
        <f t="shared" si="2"/>
        <v>#DIV/0!</v>
      </c>
      <c r="K43" s="9" t="s">
        <v>12</v>
      </c>
      <c r="L43" s="8" t="e">
        <f t="shared" si="6"/>
        <v>#DIV/0!</v>
      </c>
      <c r="M43" s="5">
        <v>10.4</v>
      </c>
      <c r="N43" s="19"/>
      <c r="O43" s="5" t="e">
        <f t="shared" si="7"/>
        <v>#DIV/0!</v>
      </c>
    </row>
    <row r="44" spans="1:15" s="5" customFormat="1" ht="15" customHeight="1" x14ac:dyDescent="0.25">
      <c r="A44" s="3">
        <v>37</v>
      </c>
      <c r="B44" s="15" t="s">
        <v>52</v>
      </c>
      <c r="C44" s="17"/>
      <c r="D44" s="3" t="s">
        <v>27</v>
      </c>
      <c r="E44" s="6"/>
      <c r="F44" s="6"/>
      <c r="G44" s="6"/>
      <c r="H44" s="7" t="e">
        <f t="shared" si="0"/>
        <v>#DIV/0!</v>
      </c>
      <c r="I44" s="8" t="e">
        <f t="shared" si="1"/>
        <v>#DIV/0!</v>
      </c>
      <c r="J44" s="9" t="e">
        <f t="shared" si="2"/>
        <v>#DIV/0!</v>
      </c>
      <c r="K44" s="9" t="s">
        <v>12</v>
      </c>
      <c r="L44" s="8" t="e">
        <f t="shared" si="6"/>
        <v>#DIV/0!</v>
      </c>
      <c r="N44" s="19"/>
      <c r="O44" s="5" t="e">
        <f t="shared" si="7"/>
        <v>#DIV/0!</v>
      </c>
    </row>
    <row r="45" spans="1:15" s="5" customFormat="1" ht="15" customHeight="1" x14ac:dyDescent="0.25">
      <c r="A45" s="3">
        <v>38</v>
      </c>
      <c r="B45" s="15" t="s">
        <v>18</v>
      </c>
      <c r="C45" s="17">
        <v>699</v>
      </c>
      <c r="D45" s="3" t="s">
        <v>28</v>
      </c>
      <c r="E45" s="6"/>
      <c r="F45" s="6"/>
      <c r="G45" s="6"/>
      <c r="H45" s="7" t="e">
        <f t="shared" si="0"/>
        <v>#DIV/0!</v>
      </c>
      <c r="I45" s="8" t="e">
        <f t="shared" si="1"/>
        <v>#DIV/0!</v>
      </c>
      <c r="J45" s="9" t="e">
        <f t="shared" si="2"/>
        <v>#DIV/0!</v>
      </c>
      <c r="K45" s="9" t="s">
        <v>12</v>
      </c>
      <c r="L45" s="8" t="e">
        <f t="shared" si="6"/>
        <v>#DIV/0!</v>
      </c>
      <c r="N45" s="19"/>
      <c r="O45" s="5" t="e">
        <f t="shared" si="7"/>
        <v>#DIV/0!</v>
      </c>
    </row>
    <row r="46" spans="1:15" s="5" customFormat="1" ht="16.5" customHeight="1" x14ac:dyDescent="0.25">
      <c r="A46" s="3">
        <v>39</v>
      </c>
      <c r="B46" s="15" t="s">
        <v>19</v>
      </c>
      <c r="C46" s="17"/>
      <c r="D46" s="3" t="s">
        <v>27</v>
      </c>
      <c r="E46" s="6"/>
      <c r="F46" s="6"/>
      <c r="G46" s="6"/>
      <c r="H46" s="7" t="e">
        <f t="shared" si="0"/>
        <v>#DIV/0!</v>
      </c>
      <c r="I46" s="8" t="e">
        <f t="shared" si="1"/>
        <v>#DIV/0!</v>
      </c>
      <c r="J46" s="9" t="e">
        <f t="shared" si="2"/>
        <v>#DIV/0!</v>
      </c>
      <c r="K46" s="9" t="s">
        <v>12</v>
      </c>
      <c r="L46" s="8" t="e">
        <f>C46*H46</f>
        <v>#DIV/0!</v>
      </c>
      <c r="M46" s="5">
        <v>125.73</v>
      </c>
      <c r="N46" s="19"/>
      <c r="O46" s="5" t="e">
        <f t="shared" si="7"/>
        <v>#DIV/0!</v>
      </c>
    </row>
    <row r="47" spans="1:15" s="5" customFormat="1" ht="15" customHeight="1" x14ac:dyDescent="0.25">
      <c r="A47" s="3">
        <v>40</v>
      </c>
      <c r="B47" s="15" t="s">
        <v>20</v>
      </c>
      <c r="C47" s="17">
        <v>310</v>
      </c>
      <c r="D47" s="3" t="s">
        <v>27</v>
      </c>
      <c r="E47" s="6"/>
      <c r="F47" s="6"/>
      <c r="G47" s="6"/>
      <c r="H47" s="7" t="e">
        <f t="shared" si="0"/>
        <v>#DIV/0!</v>
      </c>
      <c r="I47" s="8" t="e">
        <f t="shared" si="1"/>
        <v>#DIV/0!</v>
      </c>
      <c r="J47" s="9" t="e">
        <f t="shared" si="2"/>
        <v>#DIV/0!</v>
      </c>
      <c r="K47" s="9" t="s">
        <v>12</v>
      </c>
      <c r="L47" s="8" t="e">
        <f t="shared" ref="L47:L65" si="8">C47*H47</f>
        <v>#DIV/0!</v>
      </c>
      <c r="N47" s="19"/>
    </row>
    <row r="48" spans="1:15" s="5" customFormat="1" ht="15" customHeight="1" x14ac:dyDescent="0.25">
      <c r="A48" s="3">
        <v>41</v>
      </c>
      <c r="B48" s="15" t="s">
        <v>22</v>
      </c>
      <c r="C48" s="17">
        <v>500</v>
      </c>
      <c r="D48" s="3" t="s">
        <v>27</v>
      </c>
      <c r="E48" s="6"/>
      <c r="F48" s="6"/>
      <c r="G48" s="6"/>
      <c r="H48" s="7" t="e">
        <f t="shared" si="0"/>
        <v>#DIV/0!</v>
      </c>
      <c r="I48" s="8" t="e">
        <f t="shared" si="1"/>
        <v>#DIV/0!</v>
      </c>
      <c r="J48" s="9" t="e">
        <f t="shared" si="2"/>
        <v>#DIV/0!</v>
      </c>
      <c r="K48" s="9" t="s">
        <v>12</v>
      </c>
      <c r="L48" s="8" t="e">
        <f t="shared" si="8"/>
        <v>#DIV/0!</v>
      </c>
      <c r="M48" s="5">
        <v>161.49</v>
      </c>
      <c r="N48" s="19"/>
      <c r="O48" s="5" t="e">
        <f t="shared" ref="O48:O64" si="9">H48/N48*100</f>
        <v>#DIV/0!</v>
      </c>
    </row>
    <row r="49" spans="1:15" s="5" customFormat="1" ht="15" customHeight="1" x14ac:dyDescent="0.25">
      <c r="A49" s="3">
        <v>41</v>
      </c>
      <c r="B49" s="15" t="s">
        <v>13</v>
      </c>
      <c r="C49" s="17"/>
      <c r="D49" s="3" t="s">
        <v>27</v>
      </c>
      <c r="E49" s="6"/>
      <c r="F49" s="6"/>
      <c r="G49" s="6"/>
      <c r="H49" s="7" t="e">
        <f t="shared" ref="H49" si="10">ROUND(AVERAGE(E49,F49,G49),2)</f>
        <v>#DIV/0!</v>
      </c>
      <c r="I49" s="8" t="e">
        <f t="shared" ref="I49" si="11">STDEV(E49,F49,G49)</f>
        <v>#DIV/0!</v>
      </c>
      <c r="J49" s="9" t="e">
        <f t="shared" ref="J49" si="12">I49/H49*100</f>
        <v>#DIV/0!</v>
      </c>
      <c r="K49" s="9" t="s">
        <v>12</v>
      </c>
      <c r="L49" s="8" t="e">
        <f t="shared" ref="L49" si="13">C49*H49</f>
        <v>#DIV/0!</v>
      </c>
      <c r="M49" s="5">
        <v>161.49</v>
      </c>
      <c r="N49" s="19"/>
      <c r="O49" s="5" t="e">
        <f t="shared" ref="O49" si="14">H49/N49*100</f>
        <v>#DIV/0!</v>
      </c>
    </row>
    <row r="50" spans="1:15" s="5" customFormat="1" ht="15" customHeight="1" x14ac:dyDescent="0.25">
      <c r="A50" s="3">
        <v>42</v>
      </c>
      <c r="B50" s="15" t="s">
        <v>53</v>
      </c>
      <c r="C50" s="17">
        <v>1800</v>
      </c>
      <c r="D50" s="3" t="s">
        <v>27</v>
      </c>
      <c r="E50" s="6"/>
      <c r="F50" s="6"/>
      <c r="G50" s="6"/>
      <c r="H50" s="7" t="e">
        <f t="shared" si="0"/>
        <v>#DIV/0!</v>
      </c>
      <c r="I50" s="8" t="e">
        <f t="shared" si="1"/>
        <v>#DIV/0!</v>
      </c>
      <c r="J50" s="9" t="e">
        <f t="shared" si="2"/>
        <v>#DIV/0!</v>
      </c>
      <c r="K50" s="9" t="s">
        <v>12</v>
      </c>
      <c r="L50" s="8" t="e">
        <f t="shared" si="8"/>
        <v>#DIV/0!</v>
      </c>
      <c r="M50" s="5">
        <v>320.94</v>
      </c>
      <c r="N50" s="19"/>
      <c r="O50" s="5" t="e">
        <f t="shared" si="9"/>
        <v>#DIV/0!</v>
      </c>
    </row>
    <row r="51" spans="1:15" s="5" customFormat="1" ht="15" customHeight="1" x14ac:dyDescent="0.25">
      <c r="A51" s="3">
        <v>42</v>
      </c>
      <c r="B51" s="15" t="s">
        <v>88</v>
      </c>
      <c r="C51" s="17">
        <v>150</v>
      </c>
      <c r="D51" s="3" t="s">
        <v>27</v>
      </c>
      <c r="E51" s="6"/>
      <c r="F51" s="6"/>
      <c r="G51" s="6"/>
      <c r="H51" s="7" t="e">
        <f t="shared" si="0"/>
        <v>#DIV/0!</v>
      </c>
      <c r="I51" s="8" t="e">
        <f t="shared" si="1"/>
        <v>#DIV/0!</v>
      </c>
      <c r="J51" s="9" t="e">
        <f t="shared" si="2"/>
        <v>#DIV/0!</v>
      </c>
      <c r="K51" s="9" t="s">
        <v>12</v>
      </c>
      <c r="L51" s="8" t="e">
        <f t="shared" si="8"/>
        <v>#DIV/0!</v>
      </c>
      <c r="M51" s="5">
        <v>320.94</v>
      </c>
      <c r="N51" s="19"/>
      <c r="O51" s="5" t="e">
        <f t="shared" si="9"/>
        <v>#DIV/0!</v>
      </c>
    </row>
    <row r="52" spans="1:15" s="5" customFormat="1" ht="15" customHeight="1" x14ac:dyDescent="0.25">
      <c r="A52" s="3">
        <v>42</v>
      </c>
      <c r="B52" s="15" t="s">
        <v>89</v>
      </c>
      <c r="C52" s="17">
        <v>150</v>
      </c>
      <c r="D52" s="3" t="s">
        <v>27</v>
      </c>
      <c r="E52" s="6"/>
      <c r="F52" s="6"/>
      <c r="G52" s="6"/>
      <c r="H52" s="7" t="e">
        <f t="shared" si="0"/>
        <v>#DIV/0!</v>
      </c>
      <c r="I52" s="8" t="e">
        <f t="shared" si="1"/>
        <v>#DIV/0!</v>
      </c>
      <c r="J52" s="9" t="e">
        <f t="shared" si="2"/>
        <v>#DIV/0!</v>
      </c>
      <c r="K52" s="9" t="s">
        <v>12</v>
      </c>
      <c r="L52" s="8" t="e">
        <f t="shared" si="8"/>
        <v>#DIV/0!</v>
      </c>
      <c r="M52" s="5">
        <v>320.94</v>
      </c>
      <c r="N52" s="19"/>
      <c r="O52" s="5" t="e">
        <f t="shared" si="9"/>
        <v>#DIV/0!</v>
      </c>
    </row>
    <row r="53" spans="1:15" s="5" customFormat="1" ht="15" customHeight="1" x14ac:dyDescent="0.25">
      <c r="A53" s="3">
        <v>42</v>
      </c>
      <c r="B53" s="15" t="s">
        <v>92</v>
      </c>
      <c r="C53" s="17">
        <v>1500</v>
      </c>
      <c r="D53" s="3" t="s">
        <v>27</v>
      </c>
      <c r="E53" s="6"/>
      <c r="F53" s="6"/>
      <c r="G53" s="6"/>
      <c r="H53" s="7" t="e">
        <f t="shared" si="0"/>
        <v>#DIV/0!</v>
      </c>
      <c r="I53" s="8" t="e">
        <f t="shared" si="1"/>
        <v>#DIV/0!</v>
      </c>
      <c r="J53" s="9" t="e">
        <f t="shared" si="2"/>
        <v>#DIV/0!</v>
      </c>
      <c r="K53" s="9" t="s">
        <v>12</v>
      </c>
      <c r="L53" s="8" t="e">
        <f t="shared" si="8"/>
        <v>#DIV/0!</v>
      </c>
      <c r="M53" s="5">
        <v>320.94</v>
      </c>
      <c r="N53" s="19"/>
      <c r="O53" s="5" t="e">
        <f t="shared" si="9"/>
        <v>#DIV/0!</v>
      </c>
    </row>
    <row r="54" spans="1:15" s="5" customFormat="1" ht="15" customHeight="1" x14ac:dyDescent="0.25">
      <c r="A54" s="3">
        <v>43</v>
      </c>
      <c r="B54" s="15" t="s">
        <v>90</v>
      </c>
      <c r="C54" s="17">
        <v>8300</v>
      </c>
      <c r="D54" s="3" t="s">
        <v>27</v>
      </c>
      <c r="E54" s="6"/>
      <c r="F54" s="6"/>
      <c r="G54" s="6"/>
      <c r="H54" s="7" t="e">
        <f t="shared" si="0"/>
        <v>#DIV/0!</v>
      </c>
      <c r="I54" s="8" t="e">
        <f t="shared" si="1"/>
        <v>#DIV/0!</v>
      </c>
      <c r="J54" s="9" t="e">
        <f t="shared" si="2"/>
        <v>#DIV/0!</v>
      </c>
      <c r="K54" s="9" t="s">
        <v>12</v>
      </c>
      <c r="L54" s="8" t="e">
        <f t="shared" si="8"/>
        <v>#DIV/0!</v>
      </c>
      <c r="M54" s="5">
        <v>138.01</v>
      </c>
      <c r="N54" s="19"/>
      <c r="O54" s="5" t="e">
        <f t="shared" si="9"/>
        <v>#DIV/0!</v>
      </c>
    </row>
    <row r="55" spans="1:15" s="5" customFormat="1" ht="15" customHeight="1" x14ac:dyDescent="0.25">
      <c r="A55" s="3">
        <v>44</v>
      </c>
      <c r="B55" s="15" t="s">
        <v>54</v>
      </c>
      <c r="C55" s="17">
        <v>8000</v>
      </c>
      <c r="D55" s="3" t="s">
        <v>27</v>
      </c>
      <c r="E55" s="6"/>
      <c r="F55" s="6"/>
      <c r="G55" s="6"/>
      <c r="H55" s="7" t="e">
        <f t="shared" si="0"/>
        <v>#DIV/0!</v>
      </c>
      <c r="I55" s="8" t="e">
        <f t="shared" si="1"/>
        <v>#DIV/0!</v>
      </c>
      <c r="J55" s="9" t="e">
        <f t="shared" si="2"/>
        <v>#DIV/0!</v>
      </c>
      <c r="K55" s="9" t="s">
        <v>12</v>
      </c>
      <c r="L55" s="8" t="e">
        <f t="shared" si="8"/>
        <v>#DIV/0!</v>
      </c>
      <c r="M55" s="5">
        <v>10.4</v>
      </c>
      <c r="N55" s="19"/>
      <c r="O55" s="5" t="e">
        <f t="shared" si="9"/>
        <v>#DIV/0!</v>
      </c>
    </row>
    <row r="56" spans="1:15" s="5" customFormat="1" ht="15" customHeight="1" x14ac:dyDescent="0.25">
      <c r="A56" s="3">
        <v>45</v>
      </c>
      <c r="B56" s="15" t="s">
        <v>31</v>
      </c>
      <c r="C56" s="17">
        <v>2000</v>
      </c>
      <c r="D56" s="3" t="s">
        <v>27</v>
      </c>
      <c r="E56" s="6"/>
      <c r="F56" s="6"/>
      <c r="G56" s="6"/>
      <c r="H56" s="7" t="e">
        <f t="shared" si="0"/>
        <v>#DIV/0!</v>
      </c>
      <c r="I56" s="8" t="e">
        <f t="shared" si="1"/>
        <v>#DIV/0!</v>
      </c>
      <c r="J56" s="9" t="e">
        <f t="shared" si="2"/>
        <v>#DIV/0!</v>
      </c>
      <c r="K56" s="9" t="s">
        <v>12</v>
      </c>
      <c r="L56" s="8" t="e">
        <f t="shared" si="8"/>
        <v>#DIV/0!</v>
      </c>
      <c r="M56" s="5">
        <v>912.87</v>
      </c>
      <c r="N56" s="19"/>
      <c r="O56" s="5" t="e">
        <f t="shared" si="9"/>
        <v>#DIV/0!</v>
      </c>
    </row>
    <row r="57" spans="1:15" s="5" customFormat="1" ht="15" customHeight="1" x14ac:dyDescent="0.25">
      <c r="A57" s="3">
        <v>46</v>
      </c>
      <c r="B57" s="15" t="s">
        <v>32</v>
      </c>
      <c r="C57" s="17">
        <v>4000</v>
      </c>
      <c r="D57" s="3" t="s">
        <v>27</v>
      </c>
      <c r="E57" s="6"/>
      <c r="F57" s="6"/>
      <c r="G57" s="6"/>
      <c r="H57" s="7" t="e">
        <f t="shared" si="0"/>
        <v>#DIV/0!</v>
      </c>
      <c r="I57" s="8" t="e">
        <f t="shared" si="1"/>
        <v>#DIV/0!</v>
      </c>
      <c r="J57" s="9" t="e">
        <f t="shared" si="2"/>
        <v>#DIV/0!</v>
      </c>
      <c r="K57" s="9" t="s">
        <v>12</v>
      </c>
      <c r="L57" s="8" t="e">
        <f t="shared" si="8"/>
        <v>#DIV/0!</v>
      </c>
      <c r="N57" s="19"/>
      <c r="O57" s="5" t="e">
        <f t="shared" si="9"/>
        <v>#DIV/0!</v>
      </c>
    </row>
    <row r="58" spans="1:15" s="5" customFormat="1" ht="15" customHeight="1" x14ac:dyDescent="0.25">
      <c r="A58" s="3">
        <v>47</v>
      </c>
      <c r="B58" s="15" t="s">
        <v>34</v>
      </c>
      <c r="C58" s="17">
        <v>1200</v>
      </c>
      <c r="D58" s="3" t="s">
        <v>27</v>
      </c>
      <c r="E58" s="6"/>
      <c r="F58" s="6"/>
      <c r="G58" s="6"/>
      <c r="H58" s="7" t="e">
        <f t="shared" si="0"/>
        <v>#DIV/0!</v>
      </c>
      <c r="I58" s="8" t="e">
        <f t="shared" si="1"/>
        <v>#DIV/0!</v>
      </c>
      <c r="J58" s="9" t="e">
        <f t="shared" si="2"/>
        <v>#DIV/0!</v>
      </c>
      <c r="K58" s="9" t="s">
        <v>12</v>
      </c>
      <c r="L58" s="8" t="e">
        <f t="shared" si="8"/>
        <v>#DIV/0!</v>
      </c>
      <c r="N58" s="19"/>
      <c r="O58" s="5" t="e">
        <f t="shared" si="9"/>
        <v>#DIV/0!</v>
      </c>
    </row>
    <row r="59" spans="1:15" s="5" customFormat="1" ht="15" customHeight="1" x14ac:dyDescent="0.25">
      <c r="A59" s="3">
        <v>48</v>
      </c>
      <c r="B59" s="15" t="s">
        <v>33</v>
      </c>
      <c r="C59" s="17">
        <v>400</v>
      </c>
      <c r="D59" s="3" t="s">
        <v>27</v>
      </c>
      <c r="E59" s="6"/>
      <c r="F59" s="6"/>
      <c r="G59" s="6"/>
      <c r="H59" s="7" t="e">
        <f t="shared" si="0"/>
        <v>#DIV/0!</v>
      </c>
      <c r="I59" s="8" t="e">
        <f t="shared" si="1"/>
        <v>#DIV/0!</v>
      </c>
      <c r="J59" s="9" t="e">
        <f t="shared" si="2"/>
        <v>#DIV/0!</v>
      </c>
      <c r="K59" s="9" t="s">
        <v>12</v>
      </c>
      <c r="L59" s="8" t="e">
        <f t="shared" si="8"/>
        <v>#DIV/0!</v>
      </c>
      <c r="N59" s="19"/>
      <c r="O59" s="5" t="e">
        <f t="shared" si="9"/>
        <v>#DIV/0!</v>
      </c>
    </row>
    <row r="60" spans="1:15" s="5" customFormat="1" ht="15" customHeight="1" x14ac:dyDescent="0.25">
      <c r="A60" s="3">
        <v>49</v>
      </c>
      <c r="B60" s="15" t="s">
        <v>61</v>
      </c>
      <c r="C60" s="17">
        <v>216</v>
      </c>
      <c r="D60" s="3" t="s">
        <v>27</v>
      </c>
      <c r="E60" s="6"/>
      <c r="F60" s="6"/>
      <c r="G60" s="6"/>
      <c r="H60" s="7" t="e">
        <f t="shared" si="0"/>
        <v>#DIV/0!</v>
      </c>
      <c r="I60" s="8" t="e">
        <f t="shared" si="1"/>
        <v>#DIV/0!</v>
      </c>
      <c r="J60" s="9" t="e">
        <f t="shared" si="2"/>
        <v>#DIV/0!</v>
      </c>
      <c r="K60" s="9" t="s">
        <v>12</v>
      </c>
      <c r="L60" s="8" t="e">
        <f t="shared" si="8"/>
        <v>#DIV/0!</v>
      </c>
      <c r="M60" s="5">
        <v>10.4</v>
      </c>
      <c r="N60" s="19"/>
      <c r="O60" s="5" t="e">
        <f t="shared" si="9"/>
        <v>#DIV/0!</v>
      </c>
    </row>
    <row r="61" spans="1:15" s="5" customFormat="1" ht="15" customHeight="1" x14ac:dyDescent="0.25">
      <c r="A61" s="3">
        <v>50</v>
      </c>
      <c r="B61" s="15" t="s">
        <v>62</v>
      </c>
      <c r="C61" s="17">
        <v>400</v>
      </c>
      <c r="D61" s="3" t="s">
        <v>27</v>
      </c>
      <c r="E61" s="6"/>
      <c r="F61" s="6"/>
      <c r="G61" s="6"/>
      <c r="H61" s="7" t="e">
        <f t="shared" si="0"/>
        <v>#DIV/0!</v>
      </c>
      <c r="I61" s="8" t="e">
        <f t="shared" si="1"/>
        <v>#DIV/0!</v>
      </c>
      <c r="J61" s="9" t="e">
        <f t="shared" si="2"/>
        <v>#DIV/0!</v>
      </c>
      <c r="K61" s="9" t="s">
        <v>12</v>
      </c>
      <c r="L61" s="8" t="e">
        <f t="shared" si="8"/>
        <v>#DIV/0!</v>
      </c>
      <c r="M61" s="5">
        <v>10.4</v>
      </c>
      <c r="N61" s="19"/>
      <c r="O61" s="5" t="e">
        <f t="shared" si="9"/>
        <v>#DIV/0!</v>
      </c>
    </row>
    <row r="62" spans="1:15" s="5" customFormat="1" ht="15" customHeight="1" x14ac:dyDescent="0.25">
      <c r="A62" s="3">
        <v>51</v>
      </c>
      <c r="B62" s="15" t="s">
        <v>63</v>
      </c>
      <c r="C62" s="17"/>
      <c r="D62" s="3" t="s">
        <v>27</v>
      </c>
      <c r="E62" s="6"/>
      <c r="F62" s="6"/>
      <c r="G62" s="6"/>
      <c r="H62" s="7" t="e">
        <f t="shared" si="0"/>
        <v>#DIV/0!</v>
      </c>
      <c r="I62" s="8" t="e">
        <f t="shared" si="1"/>
        <v>#DIV/0!</v>
      </c>
      <c r="J62" s="9" t="e">
        <f t="shared" si="2"/>
        <v>#DIV/0!</v>
      </c>
      <c r="K62" s="9" t="s">
        <v>12</v>
      </c>
      <c r="L62" s="8" t="e">
        <f t="shared" si="8"/>
        <v>#DIV/0!</v>
      </c>
      <c r="M62" s="5">
        <v>10.4</v>
      </c>
      <c r="N62" s="19"/>
      <c r="O62" s="5" t="e">
        <f t="shared" si="9"/>
        <v>#DIV/0!</v>
      </c>
    </row>
    <row r="63" spans="1:15" s="5" customFormat="1" ht="15" customHeight="1" x14ac:dyDescent="0.25">
      <c r="A63" s="3">
        <v>52</v>
      </c>
      <c r="B63" s="15" t="s">
        <v>36</v>
      </c>
      <c r="C63" s="17">
        <v>200</v>
      </c>
      <c r="D63" s="3" t="s">
        <v>27</v>
      </c>
      <c r="E63" s="6"/>
      <c r="F63" s="6"/>
      <c r="G63" s="6"/>
      <c r="H63" s="7" t="e">
        <f t="shared" si="0"/>
        <v>#DIV/0!</v>
      </c>
      <c r="I63" s="8" t="e">
        <f t="shared" si="1"/>
        <v>#DIV/0!</v>
      </c>
      <c r="J63" s="9" t="e">
        <f t="shared" si="2"/>
        <v>#DIV/0!</v>
      </c>
      <c r="K63" s="9" t="s">
        <v>12</v>
      </c>
      <c r="L63" s="8" t="e">
        <f t="shared" si="8"/>
        <v>#DIV/0!</v>
      </c>
      <c r="N63" s="19"/>
      <c r="O63" s="5" t="e">
        <f t="shared" si="9"/>
        <v>#DIV/0!</v>
      </c>
    </row>
    <row r="64" spans="1:15" s="5" customFormat="1" ht="15" customHeight="1" x14ac:dyDescent="0.25">
      <c r="A64" s="3">
        <v>52</v>
      </c>
      <c r="B64" s="15" t="s">
        <v>91</v>
      </c>
      <c r="C64" s="17">
        <v>72</v>
      </c>
      <c r="D64" s="3" t="s">
        <v>27</v>
      </c>
      <c r="E64" s="6"/>
      <c r="F64" s="6"/>
      <c r="G64" s="6"/>
      <c r="H64" s="7" t="e">
        <f t="shared" si="0"/>
        <v>#DIV/0!</v>
      </c>
      <c r="I64" s="8" t="e">
        <f t="shared" si="1"/>
        <v>#DIV/0!</v>
      </c>
      <c r="J64" s="9" t="e">
        <f t="shared" si="2"/>
        <v>#DIV/0!</v>
      </c>
      <c r="K64" s="9" t="s">
        <v>12</v>
      </c>
      <c r="L64" s="8" t="e">
        <f t="shared" si="8"/>
        <v>#DIV/0!</v>
      </c>
      <c r="N64" s="19"/>
      <c r="O64" s="5" t="e">
        <f t="shared" si="9"/>
        <v>#DIV/0!</v>
      </c>
    </row>
    <row r="65" spans="1:15" s="5" customFormat="1" ht="15" customHeight="1" x14ac:dyDescent="0.25">
      <c r="A65" s="3">
        <v>53</v>
      </c>
      <c r="B65" s="15" t="s">
        <v>23</v>
      </c>
      <c r="C65" s="17">
        <v>510</v>
      </c>
      <c r="D65" s="3" t="s">
        <v>28</v>
      </c>
      <c r="E65" s="6"/>
      <c r="F65" s="6"/>
      <c r="G65" s="6"/>
      <c r="H65" s="7" t="e">
        <f t="shared" si="0"/>
        <v>#DIV/0!</v>
      </c>
      <c r="I65" s="8" t="e">
        <f t="shared" si="1"/>
        <v>#DIV/0!</v>
      </c>
      <c r="J65" s="9" t="e">
        <f t="shared" si="2"/>
        <v>#DIV/0!</v>
      </c>
      <c r="K65" s="9" t="s">
        <v>12</v>
      </c>
      <c r="L65" s="8" t="e">
        <f t="shared" si="8"/>
        <v>#DIV/0!</v>
      </c>
      <c r="N65" s="19"/>
    </row>
    <row r="66" spans="1:15" s="5" customFormat="1" ht="14.25" customHeight="1" x14ac:dyDescent="0.25">
      <c r="A66" s="3">
        <v>54</v>
      </c>
      <c r="B66" s="15" t="s">
        <v>55</v>
      </c>
      <c r="C66" s="17"/>
      <c r="D66" s="3" t="s">
        <v>27</v>
      </c>
      <c r="E66" s="6"/>
      <c r="F66" s="6"/>
      <c r="G66" s="6"/>
      <c r="H66" s="7" t="e">
        <f t="shared" si="0"/>
        <v>#DIV/0!</v>
      </c>
      <c r="I66" s="8" t="e">
        <f t="shared" si="1"/>
        <v>#DIV/0!</v>
      </c>
      <c r="J66" s="9" t="e">
        <f t="shared" si="2"/>
        <v>#DIV/0!</v>
      </c>
      <c r="K66" s="9" t="s">
        <v>12</v>
      </c>
      <c r="L66" s="8" t="e">
        <f>C66*H66</f>
        <v>#DIV/0!</v>
      </c>
      <c r="M66" s="5">
        <v>125.73</v>
      </c>
      <c r="N66" s="19"/>
    </row>
    <row r="67" spans="1:15" s="5" customFormat="1" ht="15" customHeight="1" x14ac:dyDescent="0.25">
      <c r="A67" s="3">
        <v>55</v>
      </c>
      <c r="B67" s="15" t="s">
        <v>25</v>
      </c>
      <c r="C67" s="17"/>
      <c r="D67" s="3" t="s">
        <v>27</v>
      </c>
      <c r="E67" s="6"/>
      <c r="F67" s="6"/>
      <c r="G67" s="6"/>
      <c r="H67" s="7" t="e">
        <f t="shared" si="0"/>
        <v>#DIV/0!</v>
      </c>
      <c r="I67" s="8" t="e">
        <f t="shared" si="1"/>
        <v>#DIV/0!</v>
      </c>
      <c r="J67" s="9" t="e">
        <f t="shared" si="2"/>
        <v>#DIV/0!</v>
      </c>
      <c r="K67" s="9" t="s">
        <v>12</v>
      </c>
      <c r="L67" s="8" t="e">
        <f t="shared" ref="L67:L83" si="15">C67*H67</f>
        <v>#DIV/0!</v>
      </c>
      <c r="M67" s="5">
        <v>161.49</v>
      </c>
      <c r="N67" s="19"/>
    </row>
    <row r="68" spans="1:15" s="5" customFormat="1" ht="15" customHeight="1" x14ac:dyDescent="0.25">
      <c r="A68" s="3">
        <v>56</v>
      </c>
      <c r="B68" s="15" t="s">
        <v>93</v>
      </c>
      <c r="C68" s="17">
        <v>51</v>
      </c>
      <c r="D68" s="3" t="s">
        <v>27</v>
      </c>
      <c r="E68" s="6"/>
      <c r="F68" s="6"/>
      <c r="G68" s="6"/>
      <c r="H68" s="7" t="e">
        <f t="shared" si="0"/>
        <v>#DIV/0!</v>
      </c>
      <c r="I68" s="8" t="e">
        <f t="shared" si="1"/>
        <v>#DIV/0!</v>
      </c>
      <c r="J68" s="9" t="e">
        <f t="shared" si="2"/>
        <v>#DIV/0!</v>
      </c>
      <c r="K68" s="9" t="s">
        <v>12</v>
      </c>
      <c r="L68" s="8" t="e">
        <f t="shared" si="15"/>
        <v>#DIV/0!</v>
      </c>
      <c r="M68" s="5">
        <v>320.94</v>
      </c>
      <c r="N68" s="19"/>
    </row>
    <row r="69" spans="1:15" s="5" customFormat="1" ht="15" customHeight="1" x14ac:dyDescent="0.25">
      <c r="A69" s="3">
        <v>56</v>
      </c>
      <c r="B69" s="15" t="s">
        <v>24</v>
      </c>
      <c r="C69" s="17"/>
      <c r="D69" s="3" t="s">
        <v>27</v>
      </c>
      <c r="E69" s="6"/>
      <c r="F69" s="6"/>
      <c r="G69" s="6"/>
      <c r="H69" s="7" t="e">
        <f t="shared" si="0"/>
        <v>#DIV/0!</v>
      </c>
      <c r="I69" s="8" t="e">
        <f t="shared" si="1"/>
        <v>#DIV/0!</v>
      </c>
      <c r="J69" s="9" t="e">
        <f t="shared" si="2"/>
        <v>#DIV/0!</v>
      </c>
      <c r="K69" s="9" t="s">
        <v>12</v>
      </c>
      <c r="L69" s="8" t="e">
        <f t="shared" si="15"/>
        <v>#DIV/0!</v>
      </c>
      <c r="M69" s="5">
        <v>320.94</v>
      </c>
      <c r="N69" s="19"/>
    </row>
    <row r="70" spans="1:15" s="5" customFormat="1" ht="15" customHeight="1" x14ac:dyDescent="0.25">
      <c r="A70" s="3">
        <v>57</v>
      </c>
      <c r="B70" s="15" t="s">
        <v>21</v>
      </c>
      <c r="C70" s="17">
        <v>800</v>
      </c>
      <c r="D70" s="3" t="s">
        <v>27</v>
      </c>
      <c r="E70" s="6"/>
      <c r="F70" s="6"/>
      <c r="G70" s="6"/>
      <c r="H70" s="7" t="e">
        <f t="shared" ref="H70:H83" si="16">ROUND(AVERAGE(E70,F70,G70),2)</f>
        <v>#DIV/0!</v>
      </c>
      <c r="I70" s="8" t="e">
        <f t="shared" ref="I70:I83" si="17">STDEV(E70,F70,G70)</f>
        <v>#DIV/0!</v>
      </c>
      <c r="J70" s="9" t="e">
        <f t="shared" ref="J70:J83" si="18">I70/H70*100</f>
        <v>#DIV/0!</v>
      </c>
      <c r="K70" s="9" t="s">
        <v>12</v>
      </c>
      <c r="L70" s="8" t="e">
        <f t="shared" si="15"/>
        <v>#DIV/0!</v>
      </c>
      <c r="M70" s="5">
        <v>138.01</v>
      </c>
      <c r="N70" s="19"/>
      <c r="O70" s="5" t="e">
        <f>H70/N70*100</f>
        <v>#DIV/0!</v>
      </c>
    </row>
    <row r="71" spans="1:15" s="5" customFormat="1" ht="15" customHeight="1" x14ac:dyDescent="0.25">
      <c r="A71" s="3">
        <v>57</v>
      </c>
      <c r="B71" s="15" t="s">
        <v>95</v>
      </c>
      <c r="C71" s="17">
        <v>10</v>
      </c>
      <c r="D71" s="3" t="s">
        <v>27</v>
      </c>
      <c r="E71" s="6"/>
      <c r="F71" s="6"/>
      <c r="G71" s="6"/>
      <c r="H71" s="7" t="e">
        <f t="shared" si="16"/>
        <v>#DIV/0!</v>
      </c>
      <c r="I71" s="8" t="e">
        <f t="shared" si="17"/>
        <v>#DIV/0!</v>
      </c>
      <c r="J71" s="9" t="e">
        <f t="shared" si="18"/>
        <v>#DIV/0!</v>
      </c>
      <c r="K71" s="9" t="s">
        <v>12</v>
      </c>
      <c r="L71" s="8" t="e">
        <f t="shared" si="15"/>
        <v>#DIV/0!</v>
      </c>
      <c r="M71" s="5">
        <v>138.01</v>
      </c>
      <c r="N71" s="19"/>
      <c r="O71" s="5" t="e">
        <f>H71/N71*100</f>
        <v>#DIV/0!</v>
      </c>
    </row>
    <row r="72" spans="1:15" s="5" customFormat="1" ht="15" customHeight="1" x14ac:dyDescent="0.25">
      <c r="A72" s="3">
        <v>57</v>
      </c>
      <c r="B72" s="15" t="s">
        <v>96</v>
      </c>
      <c r="C72" s="17">
        <v>10</v>
      </c>
      <c r="D72" s="3" t="s">
        <v>27</v>
      </c>
      <c r="E72" s="6"/>
      <c r="F72" s="6"/>
      <c r="G72" s="6"/>
      <c r="H72" s="7" t="e">
        <f t="shared" si="16"/>
        <v>#DIV/0!</v>
      </c>
      <c r="I72" s="8" t="e">
        <f t="shared" si="17"/>
        <v>#DIV/0!</v>
      </c>
      <c r="J72" s="9" t="e">
        <f t="shared" si="18"/>
        <v>#DIV/0!</v>
      </c>
      <c r="K72" s="9" t="s">
        <v>12</v>
      </c>
      <c r="L72" s="8" t="e">
        <f t="shared" si="15"/>
        <v>#DIV/0!</v>
      </c>
      <c r="M72" s="5">
        <v>138.01</v>
      </c>
      <c r="N72" s="19"/>
      <c r="O72" s="5" t="e">
        <f>H72/N72*100</f>
        <v>#DIV/0!</v>
      </c>
    </row>
    <row r="73" spans="1:15" s="5" customFormat="1" ht="15" customHeight="1" x14ac:dyDescent="0.25">
      <c r="A73" s="3">
        <v>58</v>
      </c>
      <c r="B73" s="15" t="s">
        <v>26</v>
      </c>
      <c r="C73" s="17"/>
      <c r="D73" s="3" t="s">
        <v>27</v>
      </c>
      <c r="E73" s="6"/>
      <c r="F73" s="6"/>
      <c r="G73" s="6"/>
      <c r="H73" s="7" t="e">
        <f t="shared" si="16"/>
        <v>#DIV/0!</v>
      </c>
      <c r="I73" s="8" t="e">
        <f t="shared" si="17"/>
        <v>#DIV/0!</v>
      </c>
      <c r="J73" s="9" t="e">
        <f t="shared" si="18"/>
        <v>#DIV/0!</v>
      </c>
      <c r="K73" s="9" t="s">
        <v>12</v>
      </c>
      <c r="L73" s="8" t="e">
        <f t="shared" si="15"/>
        <v>#DIV/0!</v>
      </c>
      <c r="M73" s="5">
        <v>10.4</v>
      </c>
      <c r="N73" s="19"/>
    </row>
    <row r="74" spans="1:15" s="5" customFormat="1" ht="15" customHeight="1" x14ac:dyDescent="0.25">
      <c r="A74" s="3">
        <v>59</v>
      </c>
      <c r="B74" s="15" t="s">
        <v>37</v>
      </c>
      <c r="C74" s="17"/>
      <c r="D74" s="3" t="s">
        <v>27</v>
      </c>
      <c r="E74" s="6"/>
      <c r="F74" s="6"/>
      <c r="G74" s="6"/>
      <c r="H74" s="7" t="e">
        <f t="shared" si="16"/>
        <v>#DIV/0!</v>
      </c>
      <c r="I74" s="8" t="e">
        <f t="shared" si="17"/>
        <v>#DIV/0!</v>
      </c>
      <c r="J74" s="9" t="e">
        <f t="shared" si="18"/>
        <v>#DIV/0!</v>
      </c>
      <c r="K74" s="9" t="s">
        <v>12</v>
      </c>
      <c r="L74" s="8" t="e">
        <f t="shared" si="15"/>
        <v>#DIV/0!</v>
      </c>
      <c r="M74" s="5">
        <v>912.87</v>
      </c>
      <c r="N74" s="19"/>
    </row>
    <row r="75" spans="1:15" s="5" customFormat="1" ht="15" customHeight="1" x14ac:dyDescent="0.25">
      <c r="A75" s="3">
        <v>60</v>
      </c>
      <c r="B75" s="15" t="s">
        <v>97</v>
      </c>
      <c r="C75" s="17">
        <v>400</v>
      </c>
      <c r="D75" s="3" t="s">
        <v>27</v>
      </c>
      <c r="E75" s="6"/>
      <c r="F75" s="6"/>
      <c r="G75" s="6"/>
      <c r="H75" s="7" t="e">
        <f t="shared" si="16"/>
        <v>#DIV/0!</v>
      </c>
      <c r="I75" s="8" t="e">
        <f t="shared" si="17"/>
        <v>#DIV/0!</v>
      </c>
      <c r="J75" s="9" t="e">
        <f t="shared" si="18"/>
        <v>#DIV/0!</v>
      </c>
      <c r="K75" s="9" t="s">
        <v>12</v>
      </c>
      <c r="L75" s="8" t="e">
        <f t="shared" si="15"/>
        <v>#DIV/0!</v>
      </c>
      <c r="N75" s="19"/>
      <c r="O75" s="5" t="e">
        <f t="shared" ref="O75:O83" si="19">H75/N75*100</f>
        <v>#DIV/0!</v>
      </c>
    </row>
    <row r="76" spans="1:15" s="5" customFormat="1" ht="15" customHeight="1" x14ac:dyDescent="0.25">
      <c r="A76" s="3">
        <v>60</v>
      </c>
      <c r="B76" s="15" t="s">
        <v>98</v>
      </c>
      <c r="C76" s="17">
        <v>300</v>
      </c>
      <c r="D76" s="3" t="s">
        <v>27</v>
      </c>
      <c r="E76" s="6"/>
      <c r="F76" s="6"/>
      <c r="G76" s="6"/>
      <c r="H76" s="7" t="e">
        <f t="shared" si="16"/>
        <v>#DIV/0!</v>
      </c>
      <c r="I76" s="8" t="e">
        <f t="shared" si="17"/>
        <v>#DIV/0!</v>
      </c>
      <c r="J76" s="9" t="e">
        <f t="shared" si="18"/>
        <v>#DIV/0!</v>
      </c>
      <c r="K76" s="9" t="s">
        <v>12</v>
      </c>
      <c r="L76" s="8" t="e">
        <f t="shared" si="15"/>
        <v>#DIV/0!</v>
      </c>
      <c r="N76" s="19"/>
      <c r="O76" s="5" t="e">
        <f t="shared" si="19"/>
        <v>#DIV/0!</v>
      </c>
    </row>
    <row r="77" spans="1:15" s="5" customFormat="1" ht="15" customHeight="1" x14ac:dyDescent="0.25">
      <c r="A77" s="3">
        <v>60</v>
      </c>
      <c r="B77" s="15" t="s">
        <v>99</v>
      </c>
      <c r="C77" s="17">
        <v>300</v>
      </c>
      <c r="D77" s="3" t="s">
        <v>27</v>
      </c>
      <c r="E77" s="6"/>
      <c r="F77" s="6"/>
      <c r="G77" s="6"/>
      <c r="H77" s="7" t="e">
        <f t="shared" si="16"/>
        <v>#DIV/0!</v>
      </c>
      <c r="I77" s="8" t="e">
        <f t="shared" si="17"/>
        <v>#DIV/0!</v>
      </c>
      <c r="J77" s="9" t="e">
        <f t="shared" si="18"/>
        <v>#DIV/0!</v>
      </c>
      <c r="K77" s="9" t="s">
        <v>12</v>
      </c>
      <c r="L77" s="8" t="e">
        <f t="shared" si="15"/>
        <v>#DIV/0!</v>
      </c>
      <c r="N77" s="19"/>
      <c r="O77" s="5" t="e">
        <f t="shared" si="19"/>
        <v>#DIV/0!</v>
      </c>
    </row>
    <row r="78" spans="1:15" s="5" customFormat="1" ht="15" customHeight="1" x14ac:dyDescent="0.25">
      <c r="A78" s="3">
        <v>60</v>
      </c>
      <c r="B78" s="15" t="s">
        <v>100</v>
      </c>
      <c r="C78" s="17">
        <v>900</v>
      </c>
      <c r="D78" s="3" t="s">
        <v>27</v>
      </c>
      <c r="E78" s="6"/>
      <c r="F78" s="6"/>
      <c r="G78" s="6"/>
      <c r="H78" s="7" t="e">
        <f t="shared" si="16"/>
        <v>#DIV/0!</v>
      </c>
      <c r="I78" s="8" t="e">
        <f t="shared" si="17"/>
        <v>#DIV/0!</v>
      </c>
      <c r="J78" s="9" t="e">
        <f t="shared" si="18"/>
        <v>#DIV/0!</v>
      </c>
      <c r="K78" s="9" t="s">
        <v>12</v>
      </c>
      <c r="L78" s="8" t="e">
        <f t="shared" si="15"/>
        <v>#DIV/0!</v>
      </c>
      <c r="N78" s="19"/>
      <c r="O78" s="5" t="e">
        <f t="shared" si="19"/>
        <v>#DIV/0!</v>
      </c>
    </row>
    <row r="79" spans="1:15" s="5" customFormat="1" ht="15" customHeight="1" x14ac:dyDescent="0.25">
      <c r="A79" s="3">
        <v>60</v>
      </c>
      <c r="B79" s="15" t="s">
        <v>56</v>
      </c>
      <c r="C79" s="17">
        <v>30000</v>
      </c>
      <c r="D79" s="3" t="s">
        <v>27</v>
      </c>
      <c r="E79" s="6"/>
      <c r="F79" s="6"/>
      <c r="G79" s="6"/>
      <c r="H79" s="7" t="e">
        <f t="shared" si="16"/>
        <v>#DIV/0!</v>
      </c>
      <c r="I79" s="8" t="e">
        <f t="shared" si="17"/>
        <v>#DIV/0!</v>
      </c>
      <c r="J79" s="9" t="e">
        <f t="shared" si="18"/>
        <v>#DIV/0!</v>
      </c>
      <c r="K79" s="9" t="s">
        <v>12</v>
      </c>
      <c r="L79" s="8" t="e">
        <f t="shared" si="15"/>
        <v>#DIV/0!</v>
      </c>
      <c r="N79" s="19"/>
      <c r="O79" s="5" t="e">
        <f t="shared" si="19"/>
        <v>#DIV/0!</v>
      </c>
    </row>
    <row r="80" spans="1:15" s="5" customFormat="1" ht="15" customHeight="1" x14ac:dyDescent="0.25">
      <c r="A80" s="3">
        <v>61</v>
      </c>
      <c r="B80" s="15" t="s">
        <v>57</v>
      </c>
      <c r="C80" s="17">
        <v>15000</v>
      </c>
      <c r="D80" s="3" t="s">
        <v>27</v>
      </c>
      <c r="E80" s="6"/>
      <c r="F80" s="6"/>
      <c r="G80" s="6"/>
      <c r="H80" s="7" t="e">
        <f t="shared" si="16"/>
        <v>#DIV/0!</v>
      </c>
      <c r="I80" s="8" t="e">
        <f t="shared" si="17"/>
        <v>#DIV/0!</v>
      </c>
      <c r="J80" s="9" t="e">
        <f t="shared" si="18"/>
        <v>#DIV/0!</v>
      </c>
      <c r="K80" s="9" t="s">
        <v>12</v>
      </c>
      <c r="L80" s="8" t="e">
        <f t="shared" si="15"/>
        <v>#DIV/0!</v>
      </c>
      <c r="N80" s="19"/>
      <c r="O80" s="5" t="e">
        <f t="shared" si="19"/>
        <v>#DIV/0!</v>
      </c>
    </row>
    <row r="81" spans="1:15" s="5" customFormat="1" ht="15" customHeight="1" x14ac:dyDescent="0.25">
      <c r="A81" s="3">
        <v>62</v>
      </c>
      <c r="B81" s="15" t="s">
        <v>58</v>
      </c>
      <c r="C81" s="17">
        <v>10000</v>
      </c>
      <c r="D81" s="3" t="s">
        <v>27</v>
      </c>
      <c r="E81" s="6"/>
      <c r="F81" s="6"/>
      <c r="G81" s="6"/>
      <c r="H81" s="7" t="e">
        <f t="shared" si="16"/>
        <v>#DIV/0!</v>
      </c>
      <c r="I81" s="8" t="e">
        <f t="shared" si="17"/>
        <v>#DIV/0!</v>
      </c>
      <c r="J81" s="9" t="e">
        <f t="shared" si="18"/>
        <v>#DIV/0!</v>
      </c>
      <c r="K81" s="9" t="s">
        <v>12</v>
      </c>
      <c r="L81" s="8" t="e">
        <f t="shared" si="15"/>
        <v>#DIV/0!</v>
      </c>
      <c r="N81" s="19"/>
      <c r="O81" s="5" t="e">
        <f t="shared" si="19"/>
        <v>#DIV/0!</v>
      </c>
    </row>
    <row r="82" spans="1:15" s="5" customFormat="1" ht="15" customHeight="1" x14ac:dyDescent="0.25">
      <c r="A82" s="3">
        <v>63</v>
      </c>
      <c r="B82" s="15" t="s">
        <v>59</v>
      </c>
      <c r="C82" s="17">
        <v>7500</v>
      </c>
      <c r="D82" s="3" t="s">
        <v>27</v>
      </c>
      <c r="E82" s="6"/>
      <c r="F82" s="6"/>
      <c r="G82" s="6"/>
      <c r="H82" s="7" t="e">
        <f t="shared" si="16"/>
        <v>#DIV/0!</v>
      </c>
      <c r="I82" s="8" t="e">
        <f t="shared" si="17"/>
        <v>#DIV/0!</v>
      </c>
      <c r="J82" s="9" t="e">
        <f t="shared" si="18"/>
        <v>#DIV/0!</v>
      </c>
      <c r="K82" s="9" t="s">
        <v>12</v>
      </c>
      <c r="L82" s="8" t="e">
        <f t="shared" si="15"/>
        <v>#DIV/0!</v>
      </c>
      <c r="M82" s="5">
        <v>10.4</v>
      </c>
      <c r="N82" s="19"/>
      <c r="O82" s="5" t="e">
        <f t="shared" si="19"/>
        <v>#DIV/0!</v>
      </c>
    </row>
    <row r="83" spans="1:15" s="5" customFormat="1" ht="15" customHeight="1" x14ac:dyDescent="0.25">
      <c r="A83" s="3">
        <v>64</v>
      </c>
      <c r="B83" s="15" t="s">
        <v>60</v>
      </c>
      <c r="C83" s="17">
        <v>10000</v>
      </c>
      <c r="D83" s="3" t="s">
        <v>27</v>
      </c>
      <c r="E83" s="6"/>
      <c r="F83" s="6"/>
      <c r="G83" s="6"/>
      <c r="H83" s="7" t="e">
        <f t="shared" si="16"/>
        <v>#DIV/0!</v>
      </c>
      <c r="I83" s="8" t="e">
        <f t="shared" si="17"/>
        <v>#DIV/0!</v>
      </c>
      <c r="J83" s="9" t="e">
        <f t="shared" si="18"/>
        <v>#DIV/0!</v>
      </c>
      <c r="K83" s="9" t="s">
        <v>12</v>
      </c>
      <c r="L83" s="8" t="e">
        <f t="shared" si="15"/>
        <v>#DIV/0!</v>
      </c>
      <c r="N83" s="19"/>
      <c r="O83" s="5" t="e">
        <f t="shared" si="19"/>
        <v>#DIV/0!</v>
      </c>
    </row>
    <row r="84" spans="1:15" x14ac:dyDescent="0.25">
      <c r="A84" s="26" t="s">
        <v>5</v>
      </c>
      <c r="B84" s="27"/>
      <c r="C84" s="21"/>
      <c r="D84" s="13"/>
      <c r="E84" s="28"/>
      <c r="F84" s="28"/>
      <c r="G84" s="28"/>
      <c r="H84" s="28"/>
      <c r="I84" s="28"/>
      <c r="J84" s="28"/>
      <c r="K84" s="29" t="e">
        <f>SUM(L4:L83)</f>
        <v>#DIV/0!</v>
      </c>
      <c r="L84" s="30"/>
    </row>
    <row r="86" spans="1:15" x14ac:dyDescent="0.25">
      <c r="A86" s="23" t="s">
        <v>7</v>
      </c>
      <c r="B86" s="23"/>
      <c r="C86" s="23"/>
      <c r="D86" s="23"/>
      <c r="E86" s="23"/>
      <c r="F86" s="23"/>
      <c r="G86"/>
      <c r="H86" s="16"/>
      <c r="I86"/>
      <c r="J86"/>
      <c r="K86"/>
      <c r="L86" s="20"/>
    </row>
    <row r="87" spans="1:15" x14ac:dyDescent="0.25">
      <c r="K87" s="11"/>
      <c r="L87" s="11"/>
    </row>
    <row r="88" spans="1:15" x14ac:dyDescent="0.25">
      <c r="F88" s="5" t="s">
        <v>6</v>
      </c>
      <c r="K88" s="22"/>
      <c r="L88" s="22"/>
    </row>
    <row r="89" spans="1:15" x14ac:dyDescent="0.25">
      <c r="A89" s="23"/>
      <c r="B89" s="23"/>
      <c r="C89" s="23"/>
      <c r="D89" s="23"/>
      <c r="E89" s="23"/>
      <c r="F89" s="23"/>
      <c r="K89" s="11"/>
      <c r="L89" s="11"/>
    </row>
    <row r="90" spans="1:15" x14ac:dyDescent="0.25">
      <c r="K90" s="11"/>
      <c r="L90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88:L88"/>
    <mergeCell ref="A89:F89"/>
    <mergeCell ref="A1:K1"/>
    <mergeCell ref="A2:K2"/>
    <mergeCell ref="A84:B84"/>
    <mergeCell ref="E84:J84"/>
    <mergeCell ref="K84:L84"/>
    <mergeCell ref="A86:F86"/>
  </mergeCells>
  <pageMargins left="0.13541666666666666" right="0.2" top="0.75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2026-04-23T06:14:08Z</cp:lastPrinted>
  <dcterms:created xsi:type="dcterms:W3CDTF">2020-10-21T09:58:45Z</dcterms:created>
  <dcterms:modified xsi:type="dcterms:W3CDTF">2026-04-24T07:28:21Z</dcterms:modified>
</cp:coreProperties>
</file>